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L100" i="1"/>
  <c r="J100" i="1"/>
  <c r="I100" i="1"/>
  <c r="H100" i="1"/>
  <c r="G100" i="1"/>
  <c r="F100" i="1"/>
  <c r="J75" i="1"/>
  <c r="L75" i="1"/>
  <c r="I75" i="1"/>
  <c r="H75" i="1"/>
  <c r="G75" i="1"/>
  <c r="F75" i="1"/>
  <c r="L52" i="1"/>
  <c r="F35" i="1"/>
  <c r="L20" i="1"/>
  <c r="B170" i="1" l="1"/>
  <c r="A170" i="1"/>
  <c r="L169" i="1"/>
  <c r="J169" i="1"/>
  <c r="I169" i="1"/>
  <c r="H169" i="1"/>
  <c r="G169" i="1"/>
  <c r="F169" i="1"/>
  <c r="B160" i="1"/>
  <c r="A160" i="1"/>
  <c r="L159" i="1"/>
  <c r="J159" i="1"/>
  <c r="H159" i="1"/>
  <c r="G159" i="1"/>
  <c r="F159" i="1"/>
  <c r="B153" i="1"/>
  <c r="A153" i="1"/>
  <c r="L152" i="1"/>
  <c r="J152" i="1"/>
  <c r="I152" i="1"/>
  <c r="H152" i="1"/>
  <c r="G152" i="1"/>
  <c r="F152" i="1"/>
  <c r="B143" i="1"/>
  <c r="A143" i="1"/>
  <c r="L142" i="1"/>
  <c r="J142" i="1"/>
  <c r="I142" i="1"/>
  <c r="H142" i="1"/>
  <c r="G142" i="1"/>
  <c r="F142" i="1"/>
  <c r="B134" i="1"/>
  <c r="A134" i="1"/>
  <c r="L133" i="1"/>
  <c r="J133" i="1"/>
  <c r="I133" i="1"/>
  <c r="H133" i="1"/>
  <c r="G133" i="1"/>
  <c r="F133" i="1"/>
  <c r="B126" i="1"/>
  <c r="A126" i="1"/>
  <c r="L125" i="1"/>
  <c r="J125" i="1"/>
  <c r="I125" i="1"/>
  <c r="H125" i="1"/>
  <c r="G125" i="1"/>
  <c r="F125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1" i="1"/>
  <c r="A101" i="1"/>
  <c r="B92" i="1"/>
  <c r="A92" i="1"/>
  <c r="L91" i="1"/>
  <c r="J91" i="1"/>
  <c r="I91" i="1"/>
  <c r="H91" i="1"/>
  <c r="G91" i="1"/>
  <c r="F91" i="1"/>
  <c r="B84" i="1"/>
  <c r="A84" i="1"/>
  <c r="L83" i="1"/>
  <c r="J83" i="1"/>
  <c r="J84" i="1" s="1"/>
  <c r="I83" i="1"/>
  <c r="H83" i="1"/>
  <c r="G83" i="1"/>
  <c r="F83" i="1"/>
  <c r="B76" i="1"/>
  <c r="A76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I68" i="1" s="1"/>
  <c r="H59" i="1"/>
  <c r="G59" i="1"/>
  <c r="F59" i="1"/>
  <c r="B53" i="1"/>
  <c r="A53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6" i="1"/>
  <c r="A36" i="1"/>
  <c r="L35" i="1"/>
  <c r="J35" i="1"/>
  <c r="I35" i="1"/>
  <c r="H35" i="1"/>
  <c r="G35" i="1"/>
  <c r="B28" i="1"/>
  <c r="A28" i="1"/>
  <c r="L27" i="1"/>
  <c r="J27" i="1"/>
  <c r="I27" i="1"/>
  <c r="H27" i="1"/>
  <c r="G27" i="1"/>
  <c r="F27" i="1"/>
  <c r="B21" i="1"/>
  <c r="A21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53" i="1" l="1"/>
  <c r="G134" i="1"/>
  <c r="I170" i="1"/>
  <c r="I134" i="1"/>
  <c r="L101" i="1"/>
  <c r="H101" i="1"/>
  <c r="I101" i="1"/>
  <c r="G170" i="1"/>
  <c r="I153" i="1"/>
  <c r="H153" i="1"/>
  <c r="I119" i="1"/>
  <c r="F170" i="1"/>
  <c r="G101" i="1"/>
  <c r="F119" i="1"/>
  <c r="I53" i="1"/>
  <c r="G53" i="1"/>
  <c r="I36" i="1"/>
  <c r="H53" i="1"/>
  <c r="L170" i="1"/>
  <c r="J170" i="1"/>
  <c r="H170" i="1"/>
  <c r="J153" i="1"/>
  <c r="G153" i="1"/>
  <c r="F153" i="1"/>
  <c r="L134" i="1"/>
  <c r="J134" i="1"/>
  <c r="H134" i="1"/>
  <c r="F134" i="1"/>
  <c r="G119" i="1"/>
  <c r="H119" i="1"/>
  <c r="J119" i="1"/>
  <c r="L119" i="1"/>
  <c r="J101" i="1"/>
  <c r="F101" i="1"/>
  <c r="L84" i="1"/>
  <c r="G84" i="1"/>
  <c r="H84" i="1"/>
  <c r="I84" i="1"/>
  <c r="F84" i="1"/>
  <c r="L68" i="1"/>
  <c r="J68" i="1"/>
  <c r="F68" i="1"/>
  <c r="G68" i="1"/>
  <c r="H68" i="1"/>
  <c r="L53" i="1"/>
  <c r="J53" i="1"/>
  <c r="F53" i="1"/>
  <c r="J36" i="1"/>
  <c r="F36" i="1"/>
  <c r="L36" i="1"/>
  <c r="G36" i="1"/>
  <c r="H36" i="1"/>
  <c r="L21" i="1"/>
  <c r="J21" i="1"/>
  <c r="I21" i="1"/>
  <c r="H21" i="1"/>
  <c r="G21" i="1"/>
  <c r="F21" i="1"/>
  <c r="I171" i="1" l="1"/>
  <c r="F171" i="1"/>
  <c r="L171" i="1"/>
  <c r="J171" i="1"/>
  <c r="G171" i="1"/>
  <c r="H171" i="1"/>
</calcChain>
</file>

<file path=xl/sharedStrings.xml><?xml version="1.0" encoding="utf-8"?>
<sst xmlns="http://schemas.openxmlformats.org/spreadsheetml/2006/main" count="325" uniqueCount="93">
  <si>
    <t>Школа</t>
  </si>
  <si>
    <t>МБОУ "СОШ №9"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</si>
  <si>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</si>
  <si>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</si>
  <si>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</si>
  <si>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</si>
  <si>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</si>
  <si>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ИП Штейман Г.З.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</si>
  <si>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</si>
  <si>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</si>
  <si>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</si>
  <si>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</si>
  <si>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</si>
  <si>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</si>
  <si>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</si>
  <si>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</si>
  <si>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</si>
  <si>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</si>
  <si>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</si>
  <si>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</si>
  <si>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</si>
  <si>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</si>
  <si>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</si>
  <si>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</si>
  <si>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</si>
  <si>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</si>
  <si>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</si>
  <si>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</si>
  <si>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</t>
  </si>
  <si>
    <t>гор.напиток</t>
  </si>
  <si>
    <t>Чай с сахаром и лимоном</t>
  </si>
  <si>
    <t>хлеб</t>
  </si>
  <si>
    <t>Батон пшеничный</t>
  </si>
  <si>
    <t>ТТК</t>
  </si>
  <si>
    <t>фрукты</t>
  </si>
  <si>
    <t>Хлеб ржаной</t>
  </si>
  <si>
    <t>Масло сливочное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</si>
  <si>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</si>
  <si>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</si>
  <si>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</si>
  <si>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</si>
  <si>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</si>
  <si>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</si>
  <si>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</si>
  <si>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напиток</t>
  </si>
  <si>
    <t>Компот из свежих фруктов</t>
  </si>
  <si>
    <t>хлеб бел.</t>
  </si>
  <si>
    <t>хлеб черн.</t>
  </si>
  <si>
    <t>Итого за день:</t>
  </si>
  <si>
    <t>Каша "Дружба" с маслом</t>
  </si>
  <si>
    <t>Какао с молоком</t>
  </si>
  <si>
    <t>Сыр порционно</t>
  </si>
  <si>
    <t>Пюре картофельное</t>
  </si>
  <si>
    <t>Чай с сахаром</t>
  </si>
  <si>
    <t>КМП Йогурт 1/100</t>
  </si>
  <si>
    <t>Рис отварной</t>
  </si>
  <si>
    <t>Сок фруктовый</t>
  </si>
  <si>
    <t>Курица запеченая</t>
  </si>
  <si>
    <t>Каша молочная рисовая с маслом</t>
  </si>
  <si>
    <t>Фрукт свежий</t>
  </si>
  <si>
    <t>Рассольник Ленинградский на м/б</t>
  </si>
  <si>
    <t>Кофейный напиток</t>
  </si>
  <si>
    <t>овощи</t>
  </si>
  <si>
    <t>Овощи свежие</t>
  </si>
  <si>
    <t>Среднее значение за период:</t>
  </si>
  <si>
    <t>Каша манная с маслом</t>
  </si>
  <si>
    <t>Суп картофельный с бобовыми на курин бул</t>
  </si>
  <si>
    <t>ТТК/ПР</t>
  </si>
  <si>
    <t>Плов с курицей (филе)</t>
  </si>
  <si>
    <t>Овощи соленые</t>
  </si>
  <si>
    <t>Щи из свеж капусты с картоф на кур бульоне</t>
  </si>
  <si>
    <t>Котлеты рубленные из кур</t>
  </si>
  <si>
    <t>Запеканка из творога со сгущеным молоком</t>
  </si>
  <si>
    <t>Борщ из свеж капусты с картоф на кур бульоне</t>
  </si>
  <si>
    <t>Тефтели из мяса с соусом</t>
  </si>
  <si>
    <t>Компот из смеси сухофруктов</t>
  </si>
  <si>
    <t>Яйцо вареное 1/40</t>
  </si>
  <si>
    <t>Суп картофелем с макаронными изд и курицей</t>
  </si>
  <si>
    <t>Рыба, тушеная в томате с овощами</t>
  </si>
  <si>
    <t>Кисель из ягод</t>
  </si>
  <si>
    <t>Гуляш из мяса</t>
  </si>
  <si>
    <t>Суп из овощей на мясном бульоне</t>
  </si>
  <si>
    <t>Запеканка картофельная с мясом и суб прод</t>
  </si>
  <si>
    <t>КМП питьевой</t>
  </si>
  <si>
    <t>Суп картофельный с бобовыми и курицей</t>
  </si>
  <si>
    <t>ТТК/ ПР</t>
  </si>
  <si>
    <t>Жаркое по-домашнему с мясом</t>
  </si>
  <si>
    <t>Котлеты, рубленные из кур</t>
  </si>
  <si>
    <t>Котлета из мяса</t>
  </si>
  <si>
    <t>Кондитерское изделие в инд упаковке</t>
  </si>
  <si>
    <t>ПРОИЗ</t>
  </si>
  <si>
    <t>Суп картофельный с макарон изд на м/б</t>
  </si>
  <si>
    <t>Борщ из свеж капусты с картоф на мясн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</si>
</sst>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 vertical="top"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right" vertical="top" wrapText="1"/>
      <protection locked="0"/>
    </xf>
    <xf numFmtId="2" fontId="0" fillId="4" borderId="24" xfId="0" applyNumberFormat="1" applyFill="1" applyBorder="1" applyProtection="1"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4" fillId="0" borderId="24" xfId="0" applyFont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0" fontId="4" fillId="3" borderId="26" xfId="0" applyFont="1" applyFill="1" applyBorder="1" applyAlignment="1">
      <alignment horizontal="center" vertical="top" wrapText="1"/>
    </xf>
    <xf numFmtId="0" fontId="0" fillId="4" borderId="15" xfId="0" applyFill="1" applyBorder="1" applyAlignment="1" applyProtection="1">
      <alignment horizontal="right"/>
      <protection locked="0"/>
    </xf>
    <xf numFmtId="1" fontId="0" fillId="4" borderId="2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0" fontId="4" fillId="2" borderId="24" xfId="0" applyFont="1" applyFill="1" applyBorder="1" applyAlignment="1" applyProtection="1">
      <alignment horizontal="right" vertical="top" wrapText="1"/>
      <protection locked="0"/>
    </xf>
    <xf numFmtId="1" fontId="0" fillId="4" borderId="28" xfId="0" applyNumberForma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30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8" xfId="0" applyNumberFormat="1" applyFill="1" applyBorder="1" applyProtection="1">
      <protection locked="0"/>
    </xf>
    <xf numFmtId="1" fontId="4" fillId="0" borderId="2" xfId="0" applyNumberFormat="1" applyFont="1" applyBorder="1" applyAlignment="1">
      <alignment horizontal="center" vertical="top" wrapText="1"/>
    </xf>
    <xf numFmtId="1" fontId="0" fillId="4" borderId="31" xfId="0" applyNumberForma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right" vertical="top" wrapText="1"/>
      <protection locked="0"/>
    </xf>
    <xf numFmtId="2" fontId="0" fillId="4" borderId="23" xfId="0" applyNumberForma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right" vertical="top"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8" xfId="0" applyNumberFormat="1" applyFill="1" applyBorder="1" applyProtection="1"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2" fontId="4" fillId="0" borderId="2" xfId="0" applyNumberFormat="1" applyFont="1" applyBorder="1" applyAlignment="1">
      <alignment horizontal="center" vertical="top" wrapText="1"/>
    </xf>
    <xf numFmtId="0" fontId="1" fillId="4" borderId="5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right" vertical="center" wrapText="1"/>
      <protection locked="0"/>
    </xf>
    <xf numFmtId="0" fontId="4" fillId="2" borderId="17" xfId="0" applyFont="1" applyFill="1" applyBorder="1" applyAlignment="1" applyProtection="1">
      <alignment horizontal="right" vertical="center" wrapText="1"/>
      <protection locked="0"/>
    </xf>
    <xf numFmtId="1" fontId="0" fillId="4" borderId="1" xfId="0" applyNumberFormat="1" applyFill="1" applyBorder="1" applyAlignment="1" applyProtection="1">
      <alignment horizontal="right" vertical="center"/>
      <protection locked="0"/>
    </xf>
    <xf numFmtId="1" fontId="0" fillId="4" borderId="15" xfId="0" applyNumberFormat="1" applyFill="1" applyBorder="1" applyAlignment="1" applyProtection="1">
      <alignment horizontal="right" vertical="center"/>
      <protection locked="0"/>
    </xf>
    <xf numFmtId="2" fontId="0" fillId="4" borderId="1" xfId="0" applyNumberForma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1" fontId="0" fillId="4" borderId="2" xfId="0" applyNumberFormat="1" applyFill="1" applyBorder="1" applyAlignment="1" applyProtection="1">
      <alignment horizontal="right" vertical="center"/>
      <protection locked="0"/>
    </xf>
    <xf numFmtId="1" fontId="0" fillId="4" borderId="24" xfId="0" applyNumberFormat="1" applyFill="1" applyBorder="1" applyAlignment="1" applyProtection="1">
      <alignment horizontal="right" vertical="center"/>
      <protection locked="0"/>
    </xf>
    <xf numFmtId="2" fontId="0" fillId="4" borderId="2" xfId="0" applyNumberFormat="1" applyFill="1" applyBorder="1" applyAlignment="1" applyProtection="1">
      <alignment horizontal="right" vertical="center"/>
      <protection locked="0"/>
    </xf>
    <xf numFmtId="164" fontId="4" fillId="0" borderId="2" xfId="0" applyNumberFormat="1" applyFont="1" applyBorder="1" applyAlignment="1">
      <alignment horizontal="center" vertical="top" wrapText="1"/>
    </xf>
    <xf numFmtId="0" fontId="1" fillId="0" borderId="2" xfId="0" applyFont="1" applyBorder="1"/>
    <xf numFmtId="1" fontId="0" fillId="4" borderId="25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24" xfId="0" applyNumberFormat="1" applyFill="1" applyBorder="1" applyAlignment="1" applyProtection="1">
      <alignment horizontal="right"/>
      <protection locked="0"/>
    </xf>
    <xf numFmtId="1" fontId="0" fillId="4" borderId="25" xfId="0" applyNumberFormat="1" applyFill="1" applyBorder="1" applyAlignment="1" applyProtection="1">
      <alignment horizontal="right" vertical="center"/>
      <protection locked="0"/>
    </xf>
    <xf numFmtId="0" fontId="4" fillId="2" borderId="24" xfId="0" applyFont="1" applyFill="1" applyBorder="1" applyAlignment="1" applyProtection="1">
      <alignment horizontal="right" vertical="center" wrapText="1"/>
      <protection locked="0"/>
    </xf>
    <xf numFmtId="2" fontId="0" fillId="4" borderId="24" xfId="0" applyNumberFormat="1" applyFill="1" applyBorder="1" applyAlignment="1" applyProtection="1">
      <alignment horizontal="right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zoomScaleNormal="100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G161" sqref="G161:I16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0</v>
      </c>
      <c r="C1" s="126" t="s">
        <v>1</v>
      </c>
      <c r="D1" s="127"/>
      <c r="E1" s="127"/>
      <c r="F1" s="12" t="s">
        <v>2</v>
      </c>
      <c r="G1" s="2" t="s">
        <v>3</v>
      </c>
      <c r="H1" s="128" t="s">
        <v>4</v>
      </c>
      <c r="I1" s="128"/>
      <c r="J1" s="128"/>
      <c r="K1" s="128"/>
    </row>
    <row r="2" spans="1:12" ht="17.399999999999999" x14ac:dyDescent="0.25">
      <c r="A2" s="35" t="s">
        <v>5</v>
      </c>
      <c r="C2" s="2"/>
      <c r="G2" s="2" t="s">
        <v>6</v>
      </c>
      <c r="H2" s="128" t="s">
        <v>7</v>
      </c>
      <c r="I2" s="128"/>
      <c r="J2" s="128"/>
      <c r="K2" s="12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10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11</v>
      </c>
      <c r="I4" s="44" t="s">
        <v>12</v>
      </c>
      <c r="J4" s="44" t="s">
        <v>13</v>
      </c>
    </row>
    <row r="5" spans="1:12" ht="31.2" thickBot="1" x14ac:dyDescent="0.3">
      <c r="A5" s="42" t="s">
        <v>14</v>
      </c>
      <c r="B5" s="43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7" t="s">
        <v>24</v>
      </c>
      <c r="L5" s="36" t="s">
        <v>25</v>
      </c>
    </row>
    <row r="6" spans="1:12" ht="14.4" x14ac:dyDescent="0.3">
      <c r="A6" s="20">
        <v>1</v>
      </c>
      <c r="B6" s="21">
        <v>1</v>
      </c>
      <c r="C6" s="22" t="s">
        <v>26</v>
      </c>
      <c r="D6" s="5" t="s">
        <v>27</v>
      </c>
      <c r="E6" s="48" t="s">
        <v>65</v>
      </c>
      <c r="F6" s="51">
        <v>155</v>
      </c>
      <c r="G6" s="51">
        <v>15.9</v>
      </c>
      <c r="H6" s="55">
        <v>10</v>
      </c>
      <c r="I6" s="56">
        <v>39.1</v>
      </c>
      <c r="J6" s="51">
        <v>310</v>
      </c>
      <c r="K6" s="59">
        <v>390</v>
      </c>
      <c r="L6" s="63">
        <v>22.39</v>
      </c>
    </row>
    <row r="7" spans="1:12" ht="14.4" x14ac:dyDescent="0.3">
      <c r="A7" s="23"/>
      <c r="B7" s="15"/>
      <c r="C7" s="11"/>
      <c r="D7" s="7" t="s">
        <v>29</v>
      </c>
      <c r="E7" s="49" t="s">
        <v>53</v>
      </c>
      <c r="F7" s="52">
        <v>200</v>
      </c>
      <c r="G7" s="52">
        <v>0.1</v>
      </c>
      <c r="H7" s="54">
        <v>0.1</v>
      </c>
      <c r="I7" s="57">
        <v>10.1</v>
      </c>
      <c r="J7" s="52">
        <v>41</v>
      </c>
      <c r="K7" s="61">
        <v>942</v>
      </c>
      <c r="L7" s="64">
        <v>1.63</v>
      </c>
    </row>
    <row r="8" spans="1:12" ht="14.4" x14ac:dyDescent="0.3">
      <c r="A8" s="23"/>
      <c r="B8" s="15"/>
      <c r="C8" s="11"/>
      <c r="D8" s="7" t="s">
        <v>31</v>
      </c>
      <c r="E8" s="49" t="s">
        <v>32</v>
      </c>
      <c r="F8" s="52">
        <v>40</v>
      </c>
      <c r="G8" s="52">
        <v>2</v>
      </c>
      <c r="H8" s="54">
        <v>0.5</v>
      </c>
      <c r="I8" s="57">
        <v>14.3</v>
      </c>
      <c r="J8" s="52">
        <v>70</v>
      </c>
      <c r="K8" s="61" t="s">
        <v>33</v>
      </c>
      <c r="L8" s="64">
        <v>4.0599999999999996</v>
      </c>
    </row>
    <row r="9" spans="1:12" ht="14.4" x14ac:dyDescent="0.3">
      <c r="A9" s="23"/>
      <c r="B9" s="15"/>
      <c r="C9" s="11"/>
      <c r="D9" s="7" t="s">
        <v>34</v>
      </c>
      <c r="E9" s="50" t="s">
        <v>59</v>
      </c>
      <c r="F9" s="53">
        <v>100</v>
      </c>
      <c r="G9" s="53">
        <v>0.8</v>
      </c>
      <c r="H9" s="54">
        <v>0.6</v>
      </c>
      <c r="I9" s="58">
        <v>20.100000000000001</v>
      </c>
      <c r="J9" s="53">
        <v>90</v>
      </c>
      <c r="K9" s="62" t="s">
        <v>33</v>
      </c>
      <c r="L9" s="65">
        <v>30.15</v>
      </c>
    </row>
    <row r="10" spans="1:12" ht="14.4" x14ac:dyDescent="0.3">
      <c r="A10" s="23"/>
      <c r="B10" s="15"/>
      <c r="C10" s="11"/>
      <c r="D10" s="6"/>
      <c r="E10" s="50" t="s">
        <v>36</v>
      </c>
      <c r="F10" s="53">
        <v>10</v>
      </c>
      <c r="G10" s="91">
        <v>0.1</v>
      </c>
      <c r="H10" s="91">
        <v>8.1999999999999993</v>
      </c>
      <c r="I10" s="92">
        <v>0.1</v>
      </c>
      <c r="J10" s="65">
        <v>74.3</v>
      </c>
      <c r="K10" s="62">
        <v>41</v>
      </c>
      <c r="L10" s="65">
        <v>10.8</v>
      </c>
    </row>
    <row r="11" spans="1:12" ht="14.4" x14ac:dyDescent="0.3">
      <c r="A11" s="23"/>
      <c r="B11" s="15"/>
      <c r="C11" s="11"/>
      <c r="D11" s="6"/>
      <c r="E11" s="49"/>
      <c r="F11" s="52"/>
      <c r="G11" s="52"/>
      <c r="H11" s="54"/>
      <c r="I11" s="57"/>
      <c r="J11" s="52"/>
      <c r="K11" s="61"/>
      <c r="L11" s="64"/>
    </row>
    <row r="12" spans="1:12" ht="14.4" x14ac:dyDescent="0.3">
      <c r="A12" s="24"/>
      <c r="B12" s="17"/>
      <c r="C12" s="8"/>
      <c r="D12" s="18" t="s">
        <v>37</v>
      </c>
      <c r="E12" s="9"/>
      <c r="F12" s="19">
        <f>SUM(F6:F11)</f>
        <v>505</v>
      </c>
      <c r="G12" s="19">
        <f>SUM(G6:G11)</f>
        <v>18.900000000000002</v>
      </c>
      <c r="H12" s="19">
        <f>SUM(H6:H11)</f>
        <v>19.399999999999999</v>
      </c>
      <c r="I12" s="19">
        <f>SUM(I6:I11)</f>
        <v>83.699999999999989</v>
      </c>
      <c r="J12" s="19">
        <f>SUM(J6:J11)</f>
        <v>585.29999999999995</v>
      </c>
      <c r="K12" s="25"/>
      <c r="L12" s="19">
        <f>SUM(L6:L11)</f>
        <v>69.03</v>
      </c>
    </row>
    <row r="13" spans="1:12" ht="14.4" x14ac:dyDescent="0.3">
      <c r="A13" s="26">
        <f>A6</f>
        <v>1</v>
      </c>
      <c r="B13" s="13">
        <f>B6</f>
        <v>1</v>
      </c>
      <c r="C13" s="10" t="s">
        <v>38</v>
      </c>
      <c r="D13" s="7" t="s">
        <v>39</v>
      </c>
      <c r="E13" s="39"/>
      <c r="F13" s="54"/>
      <c r="G13" s="54"/>
      <c r="H13" s="54"/>
      <c r="I13" s="54"/>
      <c r="J13" s="54"/>
      <c r="K13" s="60"/>
      <c r="L13" s="54"/>
    </row>
    <row r="14" spans="1:12" ht="14.4" x14ac:dyDescent="0.3">
      <c r="A14" s="23"/>
      <c r="B14" s="15"/>
      <c r="C14" s="11"/>
      <c r="D14" s="7" t="s">
        <v>40</v>
      </c>
      <c r="E14" s="49" t="s">
        <v>66</v>
      </c>
      <c r="F14" s="52">
        <v>200</v>
      </c>
      <c r="G14" s="52">
        <v>4</v>
      </c>
      <c r="H14" s="52">
        <v>4.7300000000000004</v>
      </c>
      <c r="I14" s="57">
        <v>23</v>
      </c>
      <c r="J14" s="52">
        <v>28</v>
      </c>
      <c r="K14" s="61">
        <v>206</v>
      </c>
      <c r="L14" s="64">
        <v>6.95</v>
      </c>
    </row>
    <row r="15" spans="1:12" ht="14.4" x14ac:dyDescent="0.3">
      <c r="A15" s="23"/>
      <c r="B15" s="15"/>
      <c r="C15" s="11"/>
      <c r="D15" s="7" t="s">
        <v>41</v>
      </c>
      <c r="E15" s="49" t="s">
        <v>57</v>
      </c>
      <c r="F15" s="52">
        <v>90</v>
      </c>
      <c r="G15" s="52">
        <v>7.6</v>
      </c>
      <c r="H15" s="52">
        <v>10.9</v>
      </c>
      <c r="I15" s="57">
        <v>17.3</v>
      </c>
      <c r="J15" s="52">
        <v>279</v>
      </c>
      <c r="K15" s="61">
        <v>651</v>
      </c>
      <c r="L15" s="64">
        <v>43.74</v>
      </c>
    </row>
    <row r="16" spans="1:12" ht="14.4" x14ac:dyDescent="0.3">
      <c r="A16" s="23"/>
      <c r="B16" s="15"/>
      <c r="C16" s="11"/>
      <c r="D16" s="7" t="s">
        <v>42</v>
      </c>
      <c r="E16" s="49" t="s">
        <v>28</v>
      </c>
      <c r="F16" s="52">
        <v>150</v>
      </c>
      <c r="G16" s="52">
        <v>8.5</v>
      </c>
      <c r="H16" s="52">
        <v>7.3</v>
      </c>
      <c r="I16" s="57">
        <v>36.6</v>
      </c>
      <c r="J16" s="52">
        <v>246</v>
      </c>
      <c r="K16" s="61">
        <v>378</v>
      </c>
      <c r="L16" s="64">
        <v>9.07</v>
      </c>
    </row>
    <row r="17" spans="1:12" ht="14.4" x14ac:dyDescent="0.3">
      <c r="A17" s="23"/>
      <c r="B17" s="15"/>
      <c r="C17" s="11"/>
      <c r="D17" s="7" t="s">
        <v>44</v>
      </c>
      <c r="E17" s="49" t="s">
        <v>56</v>
      </c>
      <c r="F17" s="52">
        <v>200</v>
      </c>
      <c r="G17" s="52">
        <v>0</v>
      </c>
      <c r="H17" s="52">
        <v>0</v>
      </c>
      <c r="I17" s="57">
        <v>22.4</v>
      </c>
      <c r="J17" s="52">
        <v>90</v>
      </c>
      <c r="K17" s="61" t="s">
        <v>67</v>
      </c>
      <c r="L17" s="64">
        <v>8.93</v>
      </c>
    </row>
    <row r="18" spans="1:12" ht="14.4" x14ac:dyDescent="0.3">
      <c r="A18" s="23"/>
      <c r="B18" s="15"/>
      <c r="C18" s="11"/>
      <c r="D18" s="7" t="s">
        <v>46</v>
      </c>
      <c r="E18" s="49"/>
      <c r="F18" s="52"/>
      <c r="G18" s="52"/>
      <c r="H18" s="52"/>
      <c r="I18" s="57"/>
      <c r="J18" s="52"/>
      <c r="K18" s="61"/>
      <c r="L18" s="64"/>
    </row>
    <row r="19" spans="1:12" ht="14.4" x14ac:dyDescent="0.3">
      <c r="A19" s="23"/>
      <c r="B19" s="15"/>
      <c r="C19" s="11"/>
      <c r="D19" s="7" t="s">
        <v>47</v>
      </c>
      <c r="E19" s="49" t="s">
        <v>35</v>
      </c>
      <c r="F19" s="52">
        <v>60</v>
      </c>
      <c r="G19" s="52">
        <v>3.9</v>
      </c>
      <c r="H19" s="52">
        <v>0.72</v>
      </c>
      <c r="I19" s="57">
        <v>10</v>
      </c>
      <c r="J19" s="52">
        <v>104</v>
      </c>
      <c r="K19" s="61" t="s">
        <v>33</v>
      </c>
      <c r="L19" s="64">
        <v>4.0599999999999996</v>
      </c>
    </row>
    <row r="20" spans="1:12" ht="14.4" x14ac:dyDescent="0.3">
      <c r="A20" s="24"/>
      <c r="B20" s="17"/>
      <c r="C20" s="8"/>
      <c r="D20" s="18" t="s">
        <v>37</v>
      </c>
      <c r="E20" s="9"/>
      <c r="F20" s="19">
        <f>SUM(F13:F19)</f>
        <v>700</v>
      </c>
      <c r="G20" s="19">
        <f>SUM(G13:G19)</f>
        <v>24</v>
      </c>
      <c r="H20" s="19">
        <f>SUM(H13:H19)</f>
        <v>23.65</v>
      </c>
      <c r="I20" s="19">
        <f>SUM(I13:I19)</f>
        <v>109.30000000000001</v>
      </c>
      <c r="J20" s="19">
        <f>SUM(J13:J19)</f>
        <v>747</v>
      </c>
      <c r="K20" s="25"/>
      <c r="L20" s="97">
        <f>SUM(L14:L19)</f>
        <v>72.75</v>
      </c>
    </row>
    <row r="21" spans="1:12" ht="15" thickBot="1" x14ac:dyDescent="0.3">
      <c r="A21" s="29">
        <f>A6</f>
        <v>1</v>
      </c>
      <c r="B21" s="30">
        <f>B6</f>
        <v>1</v>
      </c>
      <c r="C21" s="123" t="s">
        <v>48</v>
      </c>
      <c r="D21" s="124"/>
      <c r="E21" s="31"/>
      <c r="F21" s="32">
        <f>F12+F20</f>
        <v>1205</v>
      </c>
      <c r="G21" s="32">
        <f>G12+G20</f>
        <v>42.900000000000006</v>
      </c>
      <c r="H21" s="32">
        <f>H12+H20</f>
        <v>43.05</v>
      </c>
      <c r="I21" s="32">
        <f>I12+I20</f>
        <v>193</v>
      </c>
      <c r="J21" s="32">
        <f>J12+J20</f>
        <v>1332.3</v>
      </c>
      <c r="K21" s="32"/>
      <c r="L21" s="32">
        <f>L12+L20</f>
        <v>141.78</v>
      </c>
    </row>
    <row r="22" spans="1:12" ht="14.4" x14ac:dyDescent="0.3">
      <c r="A22" s="14">
        <v>1</v>
      </c>
      <c r="B22" s="15">
        <v>2</v>
      </c>
      <c r="C22" s="22" t="s">
        <v>26</v>
      </c>
      <c r="D22" s="5" t="s">
        <v>27</v>
      </c>
      <c r="E22" s="48" t="s">
        <v>68</v>
      </c>
      <c r="F22" s="55">
        <v>200</v>
      </c>
      <c r="G22" s="51">
        <v>14.5</v>
      </c>
      <c r="H22" s="51">
        <v>16</v>
      </c>
      <c r="I22" s="56">
        <v>64.8</v>
      </c>
      <c r="J22" s="51">
        <v>425</v>
      </c>
      <c r="K22" s="66">
        <v>645</v>
      </c>
      <c r="L22" s="99">
        <v>36.28</v>
      </c>
    </row>
    <row r="23" spans="1:12" ht="14.4" x14ac:dyDescent="0.3">
      <c r="A23" s="14"/>
      <c r="B23" s="15"/>
      <c r="C23" s="11"/>
      <c r="D23" s="7" t="s">
        <v>29</v>
      </c>
      <c r="E23" s="49" t="s">
        <v>50</v>
      </c>
      <c r="F23" s="54">
        <v>200</v>
      </c>
      <c r="G23" s="52">
        <v>0.8</v>
      </c>
      <c r="H23" s="52">
        <v>3</v>
      </c>
      <c r="I23" s="57">
        <v>3.6</v>
      </c>
      <c r="J23" s="54">
        <v>53.5</v>
      </c>
      <c r="K23" s="61">
        <v>959</v>
      </c>
      <c r="L23" s="54">
        <v>9.1</v>
      </c>
    </row>
    <row r="24" spans="1:12" ht="14.4" x14ac:dyDescent="0.3">
      <c r="A24" s="14"/>
      <c r="B24" s="15"/>
      <c r="C24" s="11"/>
      <c r="D24" s="7" t="s">
        <v>46</v>
      </c>
      <c r="E24" s="49" t="s">
        <v>32</v>
      </c>
      <c r="F24" s="54">
        <v>20</v>
      </c>
      <c r="G24" s="52">
        <v>1</v>
      </c>
      <c r="H24" s="52">
        <v>0.25</v>
      </c>
      <c r="I24" s="57">
        <v>7.15</v>
      </c>
      <c r="J24" s="54">
        <v>35</v>
      </c>
      <c r="K24" s="60" t="s">
        <v>33</v>
      </c>
      <c r="L24" s="100">
        <v>2.2999999999999998</v>
      </c>
    </row>
    <row r="25" spans="1:12" ht="14.4" x14ac:dyDescent="0.3">
      <c r="A25" s="14"/>
      <c r="B25" s="15"/>
      <c r="C25" s="11"/>
      <c r="D25" s="1" t="s">
        <v>47</v>
      </c>
      <c r="E25" s="50" t="s">
        <v>35</v>
      </c>
      <c r="F25" s="54">
        <v>20</v>
      </c>
      <c r="G25" s="54">
        <v>1.3</v>
      </c>
      <c r="H25" s="54">
        <v>0.24</v>
      </c>
      <c r="I25" s="54">
        <v>3.33</v>
      </c>
      <c r="J25" s="54">
        <v>34.659999999999997</v>
      </c>
      <c r="K25" s="60" t="s">
        <v>33</v>
      </c>
      <c r="L25" s="54">
        <v>1.35</v>
      </c>
    </row>
    <row r="26" spans="1:12" ht="14.4" x14ac:dyDescent="0.3">
      <c r="A26" s="14"/>
      <c r="B26" s="15"/>
      <c r="C26" s="11"/>
      <c r="D26" s="7" t="s">
        <v>62</v>
      </c>
      <c r="E26" s="98" t="s">
        <v>63</v>
      </c>
      <c r="F26" s="102">
        <v>60</v>
      </c>
      <c r="G26" s="53">
        <v>0.5</v>
      </c>
      <c r="H26" s="53">
        <v>0</v>
      </c>
      <c r="I26" s="58">
        <v>1.5</v>
      </c>
      <c r="J26" s="53">
        <v>8</v>
      </c>
      <c r="K26" s="62">
        <v>54</v>
      </c>
      <c r="L26" s="101">
        <v>20</v>
      </c>
    </row>
    <row r="27" spans="1:12" ht="14.4" x14ac:dyDescent="0.3">
      <c r="A27" s="16"/>
      <c r="B27" s="17"/>
      <c r="C27" s="8"/>
      <c r="D27" s="18" t="s">
        <v>37</v>
      </c>
      <c r="E27" s="9"/>
      <c r="F27" s="19">
        <f>SUM(F22:F26)</f>
        <v>500</v>
      </c>
      <c r="G27" s="19">
        <f>SUM(G22:G26)</f>
        <v>18.100000000000001</v>
      </c>
      <c r="H27" s="19">
        <f>SUM(H22:H26)</f>
        <v>19.489999999999998</v>
      </c>
      <c r="I27" s="19">
        <f>SUM(I22:I26)</f>
        <v>80.38</v>
      </c>
      <c r="J27" s="19">
        <f>SUM(J22:J26)</f>
        <v>556.16</v>
      </c>
      <c r="K27" s="25"/>
      <c r="L27" s="19">
        <f>SUM(L22:L26)</f>
        <v>69.03</v>
      </c>
    </row>
    <row r="28" spans="1:12" ht="14.4" x14ac:dyDescent="0.3">
      <c r="A28" s="13">
        <f>A22</f>
        <v>1</v>
      </c>
      <c r="B28" s="13">
        <f>B22</f>
        <v>2</v>
      </c>
      <c r="C28" s="10" t="s">
        <v>38</v>
      </c>
      <c r="D28" s="7" t="s">
        <v>39</v>
      </c>
      <c r="E28" s="39" t="s">
        <v>69</v>
      </c>
      <c r="F28" s="54">
        <v>60</v>
      </c>
      <c r="G28" s="54">
        <v>0.5</v>
      </c>
      <c r="H28" s="54">
        <v>0</v>
      </c>
      <c r="I28" s="54">
        <v>1.5</v>
      </c>
      <c r="J28" s="54">
        <v>8</v>
      </c>
      <c r="K28" s="60">
        <v>50</v>
      </c>
      <c r="L28" s="54">
        <v>7.6</v>
      </c>
    </row>
    <row r="29" spans="1:12" ht="14.4" x14ac:dyDescent="0.3">
      <c r="A29" s="14"/>
      <c r="B29" s="15"/>
      <c r="C29" s="11"/>
      <c r="D29" s="7" t="s">
        <v>40</v>
      </c>
      <c r="E29" s="49" t="s">
        <v>70</v>
      </c>
      <c r="F29" s="52">
        <v>200</v>
      </c>
      <c r="G29" s="52">
        <v>6.8</v>
      </c>
      <c r="H29" s="52">
        <v>6.2</v>
      </c>
      <c r="I29" s="57">
        <v>7</v>
      </c>
      <c r="J29" s="52">
        <v>112</v>
      </c>
      <c r="K29" s="68">
        <v>187</v>
      </c>
      <c r="L29" s="67">
        <v>5</v>
      </c>
    </row>
    <row r="30" spans="1:12" ht="14.4" x14ac:dyDescent="0.3">
      <c r="A30" s="14"/>
      <c r="B30" s="15"/>
      <c r="C30" s="11"/>
      <c r="D30" s="7" t="s">
        <v>41</v>
      </c>
      <c r="E30" s="49" t="s">
        <v>71</v>
      </c>
      <c r="F30" s="52">
        <v>90</v>
      </c>
      <c r="G30" s="52">
        <v>10</v>
      </c>
      <c r="H30" s="52">
        <v>15.8</v>
      </c>
      <c r="I30" s="57">
        <v>45.5</v>
      </c>
      <c r="J30" s="52">
        <v>200</v>
      </c>
      <c r="K30" s="68">
        <v>668</v>
      </c>
      <c r="L30" s="67">
        <v>42.25</v>
      </c>
    </row>
    <row r="31" spans="1:12" ht="14.4" x14ac:dyDescent="0.3">
      <c r="A31" s="14"/>
      <c r="B31" s="15"/>
      <c r="C31" s="11"/>
      <c r="D31" s="7" t="s">
        <v>42</v>
      </c>
      <c r="E31" s="49" t="s">
        <v>52</v>
      </c>
      <c r="F31" s="52">
        <v>150</v>
      </c>
      <c r="G31" s="52">
        <v>7.1</v>
      </c>
      <c r="H31" s="52">
        <v>5</v>
      </c>
      <c r="I31" s="57">
        <v>42.5</v>
      </c>
      <c r="J31" s="52">
        <v>390</v>
      </c>
      <c r="K31" s="68">
        <v>299</v>
      </c>
      <c r="L31" s="67">
        <v>12.89</v>
      </c>
    </row>
    <row r="32" spans="1:12" ht="14.4" x14ac:dyDescent="0.3">
      <c r="A32" s="14"/>
      <c r="B32" s="15"/>
      <c r="C32" s="11"/>
      <c r="D32" s="7" t="s">
        <v>44</v>
      </c>
      <c r="E32" s="49" t="s">
        <v>53</v>
      </c>
      <c r="F32" s="52">
        <v>200</v>
      </c>
      <c r="G32" s="52">
        <v>0.2</v>
      </c>
      <c r="H32" s="52">
        <v>0.1</v>
      </c>
      <c r="I32" s="57">
        <v>10.1</v>
      </c>
      <c r="J32" s="52">
        <v>41</v>
      </c>
      <c r="K32" s="68">
        <v>942</v>
      </c>
      <c r="L32" s="67">
        <v>1.63</v>
      </c>
    </row>
    <row r="33" spans="1:12" ht="14.4" x14ac:dyDescent="0.3">
      <c r="A33" s="14"/>
      <c r="B33" s="15"/>
      <c r="C33" s="11"/>
      <c r="D33" s="7" t="s">
        <v>46</v>
      </c>
      <c r="E33" s="49" t="s">
        <v>32</v>
      </c>
      <c r="F33" s="52">
        <v>20</v>
      </c>
      <c r="G33" s="52">
        <v>1</v>
      </c>
      <c r="H33" s="52">
        <v>0.25</v>
      </c>
      <c r="I33" s="57">
        <v>7.15</v>
      </c>
      <c r="J33" s="52">
        <v>35</v>
      </c>
      <c r="K33" s="68" t="s">
        <v>33</v>
      </c>
      <c r="L33" s="67">
        <v>2.0299999999999998</v>
      </c>
    </row>
    <row r="34" spans="1:12" ht="14.4" x14ac:dyDescent="0.3">
      <c r="A34" s="14"/>
      <c r="B34" s="15"/>
      <c r="C34" s="11"/>
      <c r="D34" s="7" t="s">
        <v>47</v>
      </c>
      <c r="E34" s="49" t="s">
        <v>35</v>
      </c>
      <c r="F34" s="52">
        <v>20</v>
      </c>
      <c r="G34" s="52">
        <v>1.3</v>
      </c>
      <c r="H34" s="52">
        <v>0.24</v>
      </c>
      <c r="I34" s="57">
        <v>3.33</v>
      </c>
      <c r="J34" s="52">
        <v>34.659999999999997</v>
      </c>
      <c r="K34" s="68" t="s">
        <v>33</v>
      </c>
      <c r="L34" s="67">
        <v>1.35</v>
      </c>
    </row>
    <row r="35" spans="1:12" ht="14.4" x14ac:dyDescent="0.3">
      <c r="A35" s="16"/>
      <c r="B35" s="17"/>
      <c r="C35" s="8"/>
      <c r="D35" s="18" t="s">
        <v>37</v>
      </c>
      <c r="E35" s="9"/>
      <c r="F35" s="89">
        <f>SUM(F28:F34)</f>
        <v>740</v>
      </c>
      <c r="G35" s="19">
        <f>SUM(G28:G34)</f>
        <v>26.9</v>
      </c>
      <c r="H35" s="19">
        <f>SUM(H28:H34)</f>
        <v>27.59</v>
      </c>
      <c r="I35" s="19">
        <f>SUM(I28:I34)</f>
        <v>117.08</v>
      </c>
      <c r="J35" s="19">
        <f>SUM(J28:J34)</f>
        <v>820.66</v>
      </c>
      <c r="K35" s="25"/>
      <c r="L35" s="69">
        <f>SUM(L28:L34)</f>
        <v>72.75</v>
      </c>
    </row>
    <row r="36" spans="1:12" ht="15.75" customHeight="1" thickBot="1" x14ac:dyDescent="0.3">
      <c r="A36" s="33">
        <f>A22</f>
        <v>1</v>
      </c>
      <c r="B36" s="33">
        <f>B22</f>
        <v>2</v>
      </c>
      <c r="C36" s="123" t="s">
        <v>48</v>
      </c>
      <c r="D36" s="124"/>
      <c r="E36" s="31"/>
      <c r="F36" s="32">
        <f>F27+F35</f>
        <v>1240</v>
      </c>
      <c r="G36" s="32">
        <f>G27+G35</f>
        <v>45</v>
      </c>
      <c r="H36" s="32">
        <f>H27+H35</f>
        <v>47.08</v>
      </c>
      <c r="I36" s="32">
        <f>I27+I35</f>
        <v>197.45999999999998</v>
      </c>
      <c r="J36" s="32">
        <f>J27+J35</f>
        <v>1376.82</v>
      </c>
      <c r="K36" s="72"/>
      <c r="L36" s="70">
        <f>L27+L35</f>
        <v>141.78</v>
      </c>
    </row>
    <row r="37" spans="1:12" ht="14.4" x14ac:dyDescent="0.3">
      <c r="A37" s="20">
        <v>1</v>
      </c>
      <c r="B37" s="21">
        <v>3</v>
      </c>
      <c r="C37" s="22" t="s">
        <v>26</v>
      </c>
      <c r="D37" s="5" t="s">
        <v>27</v>
      </c>
      <c r="E37" s="48" t="s">
        <v>72</v>
      </c>
      <c r="F37" s="51">
        <v>170</v>
      </c>
      <c r="G37" s="51">
        <v>14.6</v>
      </c>
      <c r="H37" s="51">
        <v>16</v>
      </c>
      <c r="I37" s="51">
        <v>39</v>
      </c>
      <c r="J37" s="74">
        <v>352</v>
      </c>
      <c r="K37" s="73">
        <v>469</v>
      </c>
      <c r="L37" s="71">
        <v>33.200000000000003</v>
      </c>
    </row>
    <row r="38" spans="1:12" ht="14.4" x14ac:dyDescent="0.3">
      <c r="A38" s="23"/>
      <c r="B38" s="15"/>
      <c r="C38" s="11"/>
      <c r="D38" s="7" t="s">
        <v>29</v>
      </c>
      <c r="E38" s="49" t="s">
        <v>56</v>
      </c>
      <c r="F38" s="52">
        <v>200</v>
      </c>
      <c r="G38" s="52">
        <v>0</v>
      </c>
      <c r="H38" s="52">
        <v>0</v>
      </c>
      <c r="I38" s="52">
        <v>22.4</v>
      </c>
      <c r="J38" s="75">
        <v>90</v>
      </c>
      <c r="K38" s="103" t="s">
        <v>67</v>
      </c>
      <c r="L38" s="67">
        <v>7.93</v>
      </c>
    </row>
    <row r="39" spans="1:12" ht="14.4" x14ac:dyDescent="0.3">
      <c r="A39" s="23"/>
      <c r="B39" s="15"/>
      <c r="C39" s="11"/>
      <c r="D39" s="7" t="s">
        <v>31</v>
      </c>
      <c r="E39" s="49" t="s">
        <v>32</v>
      </c>
      <c r="F39" s="52">
        <v>40</v>
      </c>
      <c r="G39" s="52">
        <v>2</v>
      </c>
      <c r="H39" s="52">
        <v>0.5</v>
      </c>
      <c r="I39" s="57">
        <v>14.3</v>
      </c>
      <c r="J39" s="52">
        <v>70</v>
      </c>
      <c r="K39" s="60" t="s">
        <v>67</v>
      </c>
      <c r="L39" s="64">
        <v>2.9</v>
      </c>
    </row>
    <row r="40" spans="1:12" ht="14.4" x14ac:dyDescent="0.3">
      <c r="A40" s="23"/>
      <c r="B40" s="15"/>
      <c r="C40" s="11"/>
      <c r="D40" s="6"/>
      <c r="E40" s="104" t="s">
        <v>54</v>
      </c>
      <c r="F40" s="52">
        <v>100</v>
      </c>
      <c r="G40" s="52">
        <v>2.8</v>
      </c>
      <c r="H40" s="52">
        <v>3.2</v>
      </c>
      <c r="I40" s="90">
        <v>8</v>
      </c>
      <c r="J40" s="52">
        <v>75</v>
      </c>
      <c r="K40" s="60" t="s">
        <v>33</v>
      </c>
      <c r="L40" s="64">
        <v>25</v>
      </c>
    </row>
    <row r="41" spans="1:12" ht="14.4" x14ac:dyDescent="0.3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24"/>
      <c r="B42" s="17"/>
      <c r="C42" s="8"/>
      <c r="D42" s="18" t="s">
        <v>37</v>
      </c>
      <c r="E42" s="9"/>
      <c r="F42" s="19">
        <f>SUM(F37:F41)</f>
        <v>510</v>
      </c>
      <c r="G42" s="19">
        <f>SUM(G37:G41)</f>
        <v>19.400000000000002</v>
      </c>
      <c r="H42" s="19">
        <f>SUM(H37:H41)</f>
        <v>19.7</v>
      </c>
      <c r="I42" s="19">
        <f>SUM(I37:I41)</f>
        <v>83.7</v>
      </c>
      <c r="J42" s="19">
        <f>SUM(J37:J41)</f>
        <v>587</v>
      </c>
      <c r="K42" s="25"/>
      <c r="L42" s="19">
        <f>SUM(L37:L41)</f>
        <v>69.03</v>
      </c>
    </row>
    <row r="43" spans="1:12" ht="14.4" x14ac:dyDescent="0.3">
      <c r="A43" s="26">
        <f>A37</f>
        <v>1</v>
      </c>
      <c r="B43" s="13">
        <f>B37</f>
        <v>3</v>
      </c>
      <c r="C43" s="10" t="s">
        <v>38</v>
      </c>
      <c r="D43" s="7" t="s">
        <v>39</v>
      </c>
      <c r="E43" s="39"/>
      <c r="F43" s="40"/>
      <c r="G43" s="40"/>
      <c r="H43" s="40"/>
      <c r="I43" s="40"/>
      <c r="J43" s="40"/>
      <c r="K43" s="41"/>
      <c r="L43" s="40"/>
    </row>
    <row r="44" spans="1:12" ht="14.4" x14ac:dyDescent="0.3">
      <c r="A44" s="23"/>
      <c r="B44" s="15"/>
      <c r="C44" s="11"/>
      <c r="D44" s="7" t="s">
        <v>40</v>
      </c>
      <c r="E44" s="49" t="s">
        <v>73</v>
      </c>
      <c r="F44" s="52">
        <v>200</v>
      </c>
      <c r="G44" s="52">
        <v>6.8</v>
      </c>
      <c r="H44" s="52">
        <v>6.2</v>
      </c>
      <c r="I44" s="52">
        <v>7</v>
      </c>
      <c r="J44" s="75">
        <v>248</v>
      </c>
      <c r="K44" s="68">
        <v>170</v>
      </c>
      <c r="L44" s="67">
        <v>5.6</v>
      </c>
    </row>
    <row r="45" spans="1:12" ht="14.4" x14ac:dyDescent="0.3">
      <c r="A45" s="23"/>
      <c r="B45" s="15"/>
      <c r="C45" s="11"/>
      <c r="D45" s="7" t="s">
        <v>41</v>
      </c>
      <c r="E45" s="49" t="s">
        <v>74</v>
      </c>
      <c r="F45" s="52">
        <v>100</v>
      </c>
      <c r="G45" s="52">
        <v>10</v>
      </c>
      <c r="H45" s="52">
        <v>15.8</v>
      </c>
      <c r="I45" s="52">
        <v>45</v>
      </c>
      <c r="J45" s="75">
        <v>202</v>
      </c>
      <c r="K45" s="68">
        <v>618</v>
      </c>
      <c r="L45" s="67">
        <v>50.12</v>
      </c>
    </row>
    <row r="46" spans="1:12" ht="14.4" x14ac:dyDescent="0.3">
      <c r="A46" s="23"/>
      <c r="B46" s="15"/>
      <c r="C46" s="11"/>
      <c r="D46" s="7" t="s">
        <v>42</v>
      </c>
      <c r="E46" s="49" t="s">
        <v>43</v>
      </c>
      <c r="F46" s="52">
        <v>150</v>
      </c>
      <c r="G46" s="52">
        <v>5.4</v>
      </c>
      <c r="H46" s="52">
        <v>4.9000000000000004</v>
      </c>
      <c r="I46" s="52">
        <v>27.9</v>
      </c>
      <c r="J46" s="75">
        <v>178</v>
      </c>
      <c r="K46" s="68">
        <v>688</v>
      </c>
      <c r="L46" s="67">
        <v>7.58</v>
      </c>
    </row>
    <row r="47" spans="1:12" ht="14.4" x14ac:dyDescent="0.3">
      <c r="A47" s="23"/>
      <c r="B47" s="15"/>
      <c r="C47" s="11"/>
      <c r="D47" s="7" t="s">
        <v>44</v>
      </c>
      <c r="E47" s="49" t="s">
        <v>75</v>
      </c>
      <c r="F47" s="52">
        <v>200</v>
      </c>
      <c r="G47" s="52">
        <v>1</v>
      </c>
      <c r="H47" s="52">
        <v>0</v>
      </c>
      <c r="I47" s="52">
        <v>23.2</v>
      </c>
      <c r="J47" s="75">
        <v>90</v>
      </c>
      <c r="K47" s="68">
        <v>868</v>
      </c>
      <c r="L47" s="67">
        <v>4.72</v>
      </c>
    </row>
    <row r="48" spans="1:12" ht="14.4" x14ac:dyDescent="0.3">
      <c r="A48" s="23"/>
      <c r="B48" s="15"/>
      <c r="C48" s="11"/>
      <c r="D48" s="7" t="s">
        <v>46</v>
      </c>
      <c r="E48" s="49" t="s">
        <v>32</v>
      </c>
      <c r="F48" s="52">
        <v>20</v>
      </c>
      <c r="G48" s="52">
        <v>1</v>
      </c>
      <c r="H48" s="52">
        <v>0.25</v>
      </c>
      <c r="I48" s="52">
        <v>7.15</v>
      </c>
      <c r="J48" s="75">
        <v>35</v>
      </c>
      <c r="K48" s="68" t="s">
        <v>33</v>
      </c>
      <c r="L48" s="67">
        <v>2.0299999999999998</v>
      </c>
    </row>
    <row r="49" spans="1:12" ht="14.4" x14ac:dyDescent="0.3">
      <c r="A49" s="23"/>
      <c r="B49" s="15"/>
      <c r="C49" s="11"/>
      <c r="D49" s="7" t="s">
        <v>47</v>
      </c>
      <c r="E49" s="49" t="s">
        <v>35</v>
      </c>
      <c r="F49" s="52">
        <v>40</v>
      </c>
      <c r="G49" s="52">
        <v>2.6</v>
      </c>
      <c r="H49" s="52">
        <v>0.48</v>
      </c>
      <c r="I49" s="52">
        <v>6.66</v>
      </c>
      <c r="J49" s="75">
        <v>69.319999999999993</v>
      </c>
      <c r="K49" s="68" t="s">
        <v>33</v>
      </c>
      <c r="L49" s="67">
        <v>2.7</v>
      </c>
    </row>
    <row r="50" spans="1:12" ht="14.4" x14ac:dyDescent="0.3">
      <c r="A50" s="23"/>
      <c r="B50" s="15"/>
      <c r="C50" s="11"/>
      <c r="D50" s="6"/>
      <c r="E50" s="39"/>
      <c r="F50" s="54"/>
      <c r="G50" s="54"/>
      <c r="H50" s="54"/>
      <c r="I50" s="54"/>
      <c r="J50" s="80"/>
      <c r="K50" s="60"/>
      <c r="L50" s="54"/>
    </row>
    <row r="51" spans="1:12" ht="14.4" x14ac:dyDescent="0.3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4"/>
      <c r="B52" s="17"/>
      <c r="C52" s="8"/>
      <c r="D52" s="18" t="s">
        <v>37</v>
      </c>
      <c r="E52" s="9"/>
      <c r="F52" s="19">
        <f>SUM(F43:F51)</f>
        <v>710</v>
      </c>
      <c r="G52" s="19">
        <f t="shared" ref="G52" si="0">SUM(G43:G51)</f>
        <v>26.800000000000004</v>
      </c>
      <c r="H52" s="19">
        <f t="shared" ref="H52" si="1">SUM(H43:H51)</f>
        <v>27.63</v>
      </c>
      <c r="I52" s="19">
        <f t="shared" ref="I52" si="2">SUM(I43:I51)</f>
        <v>116.91000000000001</v>
      </c>
      <c r="J52" s="19">
        <f t="shared" ref="J52" si="3">SUM(J43:J51)</f>
        <v>822.31999999999994</v>
      </c>
      <c r="K52" s="25"/>
      <c r="L52" s="19">
        <f>SUM(L43:L51)</f>
        <v>72.75</v>
      </c>
    </row>
    <row r="53" spans="1:12" ht="15.75" customHeight="1" thickBot="1" x14ac:dyDescent="0.3">
      <c r="A53" s="29">
        <f>A37</f>
        <v>1</v>
      </c>
      <c r="B53" s="30">
        <f>B37</f>
        <v>3</v>
      </c>
      <c r="C53" s="123" t="s">
        <v>48</v>
      </c>
      <c r="D53" s="124"/>
      <c r="E53" s="31"/>
      <c r="F53" s="32">
        <f>F42+F52</f>
        <v>1220</v>
      </c>
      <c r="G53" s="32">
        <f t="shared" ref="G53" si="4">G42+G52</f>
        <v>46.2</v>
      </c>
      <c r="H53" s="32">
        <f t="shared" ref="H53" si="5">H42+H52</f>
        <v>47.33</v>
      </c>
      <c r="I53" s="32">
        <f t="shared" ref="I53" si="6">I42+I52</f>
        <v>200.61</v>
      </c>
      <c r="J53" s="32">
        <f t="shared" ref="J53:L53" si="7">J42+J52</f>
        <v>1409.32</v>
      </c>
      <c r="K53" s="32"/>
      <c r="L53" s="32">
        <f t="shared" si="7"/>
        <v>141.78</v>
      </c>
    </row>
    <row r="54" spans="1:12" ht="14.4" x14ac:dyDescent="0.3">
      <c r="A54" s="20">
        <v>1</v>
      </c>
      <c r="B54" s="21">
        <v>4</v>
      </c>
      <c r="C54" s="22" t="s">
        <v>26</v>
      </c>
      <c r="D54" s="5" t="s">
        <v>27</v>
      </c>
      <c r="E54" s="48" t="s">
        <v>49</v>
      </c>
      <c r="F54" s="51">
        <v>205</v>
      </c>
      <c r="G54" s="51">
        <v>7.5</v>
      </c>
      <c r="H54" s="51">
        <v>12.3</v>
      </c>
      <c r="I54" s="51">
        <v>49.6</v>
      </c>
      <c r="J54" s="74">
        <v>325.5</v>
      </c>
      <c r="K54" s="66">
        <v>424</v>
      </c>
      <c r="L54" s="79">
        <v>54.24</v>
      </c>
    </row>
    <row r="55" spans="1:12" ht="14.4" x14ac:dyDescent="0.3">
      <c r="A55" s="23"/>
      <c r="B55" s="15"/>
      <c r="C55" s="11"/>
      <c r="D55" s="6"/>
      <c r="E55" s="49" t="s">
        <v>76</v>
      </c>
      <c r="F55" s="105">
        <v>40</v>
      </c>
      <c r="G55" s="94">
        <v>5.0999999999999996</v>
      </c>
      <c r="H55" s="94">
        <v>4.5999999999999996</v>
      </c>
      <c r="I55" s="94">
        <v>0.3</v>
      </c>
      <c r="J55" s="95">
        <v>63</v>
      </c>
      <c r="K55" s="60">
        <v>390</v>
      </c>
      <c r="L55" s="78">
        <v>9.1</v>
      </c>
    </row>
    <row r="56" spans="1:12" ht="14.4" x14ac:dyDescent="0.3">
      <c r="A56" s="23"/>
      <c r="B56" s="15"/>
      <c r="C56" s="11"/>
      <c r="D56" s="7" t="s">
        <v>29</v>
      </c>
      <c r="E56" s="49" t="s">
        <v>53</v>
      </c>
      <c r="F56" s="52">
        <v>200</v>
      </c>
      <c r="G56" s="52">
        <v>0.2</v>
      </c>
      <c r="H56" s="52">
        <v>0.1</v>
      </c>
      <c r="I56" s="52">
        <v>10.1</v>
      </c>
      <c r="J56" s="75">
        <v>41</v>
      </c>
      <c r="K56" s="60">
        <v>942</v>
      </c>
      <c r="L56" s="64">
        <v>1.63</v>
      </c>
    </row>
    <row r="57" spans="1:12" ht="14.4" x14ac:dyDescent="0.3">
      <c r="A57" s="23"/>
      <c r="B57" s="15"/>
      <c r="C57" s="11"/>
      <c r="D57" s="7" t="s">
        <v>31</v>
      </c>
      <c r="E57" s="49" t="s">
        <v>32</v>
      </c>
      <c r="F57" s="52">
        <v>60</v>
      </c>
      <c r="G57" s="52">
        <v>3</v>
      </c>
      <c r="H57" s="52">
        <v>0.75</v>
      </c>
      <c r="I57" s="52">
        <v>21.45</v>
      </c>
      <c r="J57" s="75">
        <v>105</v>
      </c>
      <c r="K57" s="60" t="s">
        <v>33</v>
      </c>
      <c r="L57" s="64">
        <v>4.0599999999999996</v>
      </c>
    </row>
    <row r="58" spans="1:12" ht="14.4" x14ac:dyDescent="0.3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60"/>
      <c r="L58" s="40"/>
    </row>
    <row r="59" spans="1:12" ht="14.4" x14ac:dyDescent="0.3">
      <c r="A59" s="24"/>
      <c r="B59" s="17"/>
      <c r="C59" s="8"/>
      <c r="D59" s="18" t="s">
        <v>37</v>
      </c>
      <c r="E59" s="9"/>
      <c r="F59" s="19">
        <f>SUM(F54:F58)</f>
        <v>505</v>
      </c>
      <c r="G59" s="19">
        <f>SUM(G54:G58)</f>
        <v>15.799999999999999</v>
      </c>
      <c r="H59" s="19">
        <f>SUM(H54:H58)</f>
        <v>17.75</v>
      </c>
      <c r="I59" s="19">
        <f>SUM(I54:I58)</f>
        <v>81.45</v>
      </c>
      <c r="J59" s="19">
        <f>SUM(J54:J58)</f>
        <v>534.5</v>
      </c>
      <c r="K59" s="25"/>
      <c r="L59" s="19">
        <f>SUM(L54:L58)</f>
        <v>69.03</v>
      </c>
    </row>
    <row r="60" spans="1:12" ht="14.4" x14ac:dyDescent="0.3">
      <c r="A60" s="26">
        <f>A54</f>
        <v>1</v>
      </c>
      <c r="B60" s="13">
        <f>B54</f>
        <v>4</v>
      </c>
      <c r="C60" s="10" t="s">
        <v>38</v>
      </c>
      <c r="D60" s="7" t="s">
        <v>39</v>
      </c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5"/>
      <c r="C61" s="11"/>
      <c r="D61" s="7" t="s">
        <v>40</v>
      </c>
      <c r="E61" s="49" t="s">
        <v>77</v>
      </c>
      <c r="F61" s="52">
        <v>205</v>
      </c>
      <c r="G61" s="52">
        <v>4.8</v>
      </c>
      <c r="H61" s="52">
        <v>4</v>
      </c>
      <c r="I61" s="52">
        <v>14</v>
      </c>
      <c r="J61" s="75">
        <v>111</v>
      </c>
      <c r="K61" s="68">
        <v>208</v>
      </c>
      <c r="L61" s="67">
        <v>7.51</v>
      </c>
    </row>
    <row r="62" spans="1:12" ht="14.4" x14ac:dyDescent="0.3">
      <c r="A62" s="23"/>
      <c r="B62" s="15"/>
      <c r="C62" s="11"/>
      <c r="D62" s="7" t="s">
        <v>41</v>
      </c>
      <c r="E62" s="49" t="s">
        <v>78</v>
      </c>
      <c r="F62" s="52">
        <v>100</v>
      </c>
      <c r="G62" s="52">
        <v>16.7</v>
      </c>
      <c r="H62" s="52">
        <v>15.7</v>
      </c>
      <c r="I62" s="52">
        <v>21</v>
      </c>
      <c r="J62" s="75">
        <v>245</v>
      </c>
      <c r="K62" s="68">
        <v>486</v>
      </c>
      <c r="L62" s="67">
        <v>40.03</v>
      </c>
    </row>
    <row r="63" spans="1:12" ht="14.4" x14ac:dyDescent="0.3">
      <c r="A63" s="23"/>
      <c r="B63" s="15"/>
      <c r="C63" s="11"/>
      <c r="D63" s="7" t="s">
        <v>42</v>
      </c>
      <c r="E63" s="49" t="s">
        <v>55</v>
      </c>
      <c r="F63" s="52">
        <v>150</v>
      </c>
      <c r="G63" s="52">
        <v>3.7</v>
      </c>
      <c r="H63" s="52">
        <v>6.3</v>
      </c>
      <c r="I63" s="52">
        <v>28.5</v>
      </c>
      <c r="J63" s="75">
        <v>185</v>
      </c>
      <c r="K63" s="68">
        <v>378</v>
      </c>
      <c r="L63" s="67">
        <v>12.15</v>
      </c>
    </row>
    <row r="64" spans="1:12" ht="14.4" x14ac:dyDescent="0.3">
      <c r="A64" s="23"/>
      <c r="B64" s="15"/>
      <c r="C64" s="11"/>
      <c r="D64" s="7" t="s">
        <v>44</v>
      </c>
      <c r="E64" s="49" t="s">
        <v>79</v>
      </c>
      <c r="F64" s="52">
        <v>200</v>
      </c>
      <c r="G64" s="52">
        <v>0.2</v>
      </c>
      <c r="H64" s="52">
        <v>0.8</v>
      </c>
      <c r="I64" s="52">
        <v>37.5</v>
      </c>
      <c r="J64" s="75">
        <v>121.36</v>
      </c>
      <c r="K64" s="96">
        <v>869</v>
      </c>
      <c r="L64" s="67">
        <v>9</v>
      </c>
    </row>
    <row r="65" spans="1:12" ht="14.4" x14ac:dyDescent="0.3">
      <c r="A65" s="23"/>
      <c r="B65" s="15"/>
      <c r="C65" s="11"/>
      <c r="D65" s="7" t="s">
        <v>47</v>
      </c>
      <c r="E65" s="49" t="s">
        <v>35</v>
      </c>
      <c r="F65" s="52">
        <v>60</v>
      </c>
      <c r="G65" s="52">
        <v>3.9</v>
      </c>
      <c r="H65" s="52">
        <v>0.72</v>
      </c>
      <c r="I65" s="52">
        <v>10</v>
      </c>
      <c r="J65" s="75">
        <v>104</v>
      </c>
      <c r="K65" s="68" t="s">
        <v>33</v>
      </c>
      <c r="L65" s="67">
        <v>4.0599999999999996</v>
      </c>
    </row>
    <row r="66" spans="1:12" ht="14.4" x14ac:dyDescent="0.3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4"/>
      <c r="B67" s="17"/>
      <c r="C67" s="8"/>
      <c r="D67" s="18" t="s">
        <v>37</v>
      </c>
      <c r="E67" s="9"/>
      <c r="F67" s="19">
        <f>SUM(F60:F66)</f>
        <v>715</v>
      </c>
      <c r="G67" s="19">
        <f>SUM(G60:G66)</f>
        <v>29.299999999999997</v>
      </c>
      <c r="H67" s="19">
        <f>SUM(H60:H66)</f>
        <v>27.52</v>
      </c>
      <c r="I67" s="19">
        <f>SUM(I60:I66)</f>
        <v>111</v>
      </c>
      <c r="J67" s="19">
        <f>SUM(J60:J66)</f>
        <v>766.36</v>
      </c>
      <c r="K67" s="25"/>
      <c r="L67" s="19">
        <f>SUM(L60:L66)</f>
        <v>72.75</v>
      </c>
    </row>
    <row r="68" spans="1:12" ht="15.75" customHeight="1" thickBot="1" x14ac:dyDescent="0.3">
      <c r="A68" s="29">
        <f>A54</f>
        <v>1</v>
      </c>
      <c r="B68" s="30">
        <f>B54</f>
        <v>4</v>
      </c>
      <c r="C68" s="123" t="s">
        <v>48</v>
      </c>
      <c r="D68" s="124"/>
      <c r="E68" s="31"/>
      <c r="F68" s="32">
        <f>F59+F67</f>
        <v>1220</v>
      </c>
      <c r="G68" s="32">
        <f>G59+G67</f>
        <v>45.099999999999994</v>
      </c>
      <c r="H68" s="32">
        <f>H59+H67</f>
        <v>45.269999999999996</v>
      </c>
      <c r="I68" s="32">
        <f>I59+I67</f>
        <v>192.45</v>
      </c>
      <c r="J68" s="32">
        <f>J59+J67</f>
        <v>1300.8600000000001</v>
      </c>
      <c r="K68" s="72"/>
      <c r="L68" s="70">
        <f>L59+L67</f>
        <v>141.78</v>
      </c>
    </row>
    <row r="69" spans="1:12" ht="14.4" x14ac:dyDescent="0.3">
      <c r="A69" s="20">
        <v>1</v>
      </c>
      <c r="B69" s="21">
        <v>5</v>
      </c>
      <c r="C69" s="22" t="s">
        <v>26</v>
      </c>
      <c r="D69" s="5" t="s">
        <v>27</v>
      </c>
      <c r="E69" s="48" t="s">
        <v>80</v>
      </c>
      <c r="F69" s="108">
        <v>100</v>
      </c>
      <c r="G69" s="108">
        <v>6.9</v>
      </c>
      <c r="H69" s="108">
        <v>10.67</v>
      </c>
      <c r="I69" s="109">
        <v>14.8</v>
      </c>
      <c r="J69" s="108">
        <v>134.68</v>
      </c>
      <c r="K69" s="106">
        <v>591</v>
      </c>
      <c r="L69" s="110">
        <v>36.03</v>
      </c>
    </row>
    <row r="70" spans="1:12" ht="14.4" x14ac:dyDescent="0.3">
      <c r="A70" s="23"/>
      <c r="B70" s="15"/>
      <c r="C70" s="11"/>
      <c r="D70" s="6"/>
      <c r="E70" s="49" t="s">
        <v>43</v>
      </c>
      <c r="F70" s="111">
        <v>150</v>
      </c>
      <c r="G70" s="111">
        <v>5.4</v>
      </c>
      <c r="H70" s="111">
        <v>4.9000000000000004</v>
      </c>
      <c r="I70" s="111">
        <v>27.9</v>
      </c>
      <c r="J70" s="111">
        <v>178</v>
      </c>
      <c r="K70" s="107">
        <v>688</v>
      </c>
      <c r="L70" s="111">
        <v>7.58</v>
      </c>
    </row>
    <row r="71" spans="1:12" ht="14.4" x14ac:dyDescent="0.3">
      <c r="A71" s="23"/>
      <c r="B71" s="15"/>
      <c r="C71" s="11"/>
      <c r="D71" s="7" t="s">
        <v>29</v>
      </c>
      <c r="E71" s="49" t="s">
        <v>45</v>
      </c>
      <c r="F71" s="112">
        <v>200</v>
      </c>
      <c r="G71" s="112">
        <v>0.1</v>
      </c>
      <c r="H71" s="112">
        <v>0.1</v>
      </c>
      <c r="I71" s="112">
        <v>15.9</v>
      </c>
      <c r="J71" s="113">
        <v>65</v>
      </c>
      <c r="K71" s="107">
        <v>868</v>
      </c>
      <c r="L71" s="114">
        <v>8.49</v>
      </c>
    </row>
    <row r="72" spans="1:12" ht="14.4" x14ac:dyDescent="0.3">
      <c r="A72" s="23"/>
      <c r="B72" s="15"/>
      <c r="C72" s="11"/>
      <c r="D72" s="7" t="s">
        <v>31</v>
      </c>
      <c r="E72" s="49" t="s">
        <v>32</v>
      </c>
      <c r="F72" s="112">
        <v>20</v>
      </c>
      <c r="G72" s="112">
        <v>1</v>
      </c>
      <c r="H72" s="112">
        <v>0.25</v>
      </c>
      <c r="I72" s="112">
        <v>7.15</v>
      </c>
      <c r="J72" s="113">
        <v>35</v>
      </c>
      <c r="K72" s="107" t="s">
        <v>33</v>
      </c>
      <c r="L72" s="114">
        <v>2.0299999999999998</v>
      </c>
    </row>
    <row r="73" spans="1:12" ht="14.4" x14ac:dyDescent="0.3">
      <c r="A73" s="23"/>
      <c r="B73" s="15"/>
      <c r="C73" s="11"/>
      <c r="D73" s="7"/>
      <c r="E73" s="49" t="s">
        <v>35</v>
      </c>
      <c r="F73" s="112">
        <v>20</v>
      </c>
      <c r="G73" s="112">
        <v>1.3</v>
      </c>
      <c r="H73" s="112">
        <v>0.24</v>
      </c>
      <c r="I73" s="112">
        <v>3.33</v>
      </c>
      <c r="J73" s="113">
        <v>34.659999999999997</v>
      </c>
      <c r="K73" s="107" t="s">
        <v>33</v>
      </c>
      <c r="L73" s="114">
        <v>1.35</v>
      </c>
    </row>
    <row r="74" spans="1:12" ht="14.4" x14ac:dyDescent="0.3">
      <c r="A74" s="23"/>
      <c r="B74" s="15"/>
      <c r="C74" s="11"/>
      <c r="D74" s="7"/>
      <c r="E74" s="49" t="s">
        <v>51</v>
      </c>
      <c r="F74" s="112">
        <v>20</v>
      </c>
      <c r="G74" s="112">
        <v>7.2</v>
      </c>
      <c r="H74" s="112">
        <v>11</v>
      </c>
      <c r="I74" s="112">
        <v>11.5</v>
      </c>
      <c r="J74" s="113">
        <v>173</v>
      </c>
      <c r="K74" s="107">
        <v>42</v>
      </c>
      <c r="L74" s="114">
        <v>13.55</v>
      </c>
    </row>
    <row r="75" spans="1:12" ht="14.4" x14ac:dyDescent="0.3">
      <c r="A75" s="24"/>
      <c r="B75" s="17"/>
      <c r="C75" s="8"/>
      <c r="D75" s="18" t="s">
        <v>37</v>
      </c>
      <c r="E75" s="9"/>
      <c r="F75" s="89">
        <f>SUM(F69:F74)</f>
        <v>510</v>
      </c>
      <c r="G75" s="115">
        <f>SUM(G69:G74)</f>
        <v>21.900000000000002</v>
      </c>
      <c r="H75" s="97">
        <f>SUM(H69:H74)</f>
        <v>27.16</v>
      </c>
      <c r="I75" s="97">
        <f>SUM(I69:I74)</f>
        <v>80.58</v>
      </c>
      <c r="J75" s="97">
        <f>SUM(J69:J74)</f>
        <v>620.34</v>
      </c>
      <c r="K75" s="25"/>
      <c r="L75" s="97">
        <f>SUM(L69:L74)</f>
        <v>69.03</v>
      </c>
    </row>
    <row r="76" spans="1:12" ht="14.4" x14ac:dyDescent="0.3">
      <c r="A76" s="26">
        <f>A69</f>
        <v>1</v>
      </c>
      <c r="B76" s="13">
        <f>B69</f>
        <v>5</v>
      </c>
      <c r="C76" s="10" t="s">
        <v>38</v>
      </c>
      <c r="D76" s="7" t="s">
        <v>39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40</v>
      </c>
      <c r="E77" s="49" t="s">
        <v>81</v>
      </c>
      <c r="F77" s="52">
        <v>250</v>
      </c>
      <c r="G77" s="52">
        <v>3.2</v>
      </c>
      <c r="H77" s="52">
        <v>10.7</v>
      </c>
      <c r="I77" s="52">
        <v>14</v>
      </c>
      <c r="J77" s="75">
        <v>111</v>
      </c>
      <c r="K77" s="68">
        <v>202</v>
      </c>
      <c r="L77" s="67">
        <v>5.37</v>
      </c>
    </row>
    <row r="78" spans="1:12" ht="14.4" x14ac:dyDescent="0.3">
      <c r="A78" s="23"/>
      <c r="B78" s="15"/>
      <c r="C78" s="11"/>
      <c r="D78" s="7" t="s">
        <v>41</v>
      </c>
      <c r="E78" s="49" t="s">
        <v>82</v>
      </c>
      <c r="F78" s="52">
        <v>205</v>
      </c>
      <c r="G78" s="52">
        <v>16.399999999999999</v>
      </c>
      <c r="H78" s="52">
        <v>9.8000000000000007</v>
      </c>
      <c r="I78" s="52">
        <v>77</v>
      </c>
      <c r="J78" s="75">
        <v>450</v>
      </c>
      <c r="K78" s="68">
        <v>626</v>
      </c>
      <c r="L78" s="67">
        <v>48.14</v>
      </c>
    </row>
    <row r="79" spans="1:12" ht="14.4" x14ac:dyDescent="0.3">
      <c r="A79" s="23"/>
      <c r="B79" s="15"/>
      <c r="C79" s="11"/>
      <c r="D79" s="7" t="s">
        <v>42</v>
      </c>
      <c r="E79" s="49"/>
      <c r="F79" s="52"/>
      <c r="G79" s="52"/>
      <c r="H79" s="52"/>
      <c r="I79" s="52"/>
      <c r="J79" s="75"/>
      <c r="K79" s="68"/>
      <c r="L79" s="67"/>
    </row>
    <row r="80" spans="1:12" ht="14.4" x14ac:dyDescent="0.3">
      <c r="A80" s="23"/>
      <c r="B80" s="15"/>
      <c r="C80" s="11"/>
      <c r="D80" s="7" t="s">
        <v>44</v>
      </c>
      <c r="E80" s="49" t="s">
        <v>83</v>
      </c>
      <c r="F80" s="52">
        <v>200</v>
      </c>
      <c r="G80" s="52">
        <v>5.6</v>
      </c>
      <c r="H80" s="52">
        <v>6.4</v>
      </c>
      <c r="I80" s="52">
        <v>16</v>
      </c>
      <c r="J80" s="75">
        <v>150</v>
      </c>
      <c r="K80" s="68" t="s">
        <v>67</v>
      </c>
      <c r="L80" s="67">
        <v>15.18</v>
      </c>
    </row>
    <row r="81" spans="1:12" ht="14.4" x14ac:dyDescent="0.3">
      <c r="A81" s="23"/>
      <c r="B81" s="15"/>
      <c r="C81" s="11"/>
      <c r="D81" s="7" t="s">
        <v>46</v>
      </c>
      <c r="E81" s="49"/>
      <c r="F81" s="52"/>
      <c r="G81" s="52"/>
      <c r="H81" s="52"/>
      <c r="I81" s="52"/>
      <c r="J81" s="75"/>
      <c r="K81" s="68"/>
      <c r="L81" s="67"/>
    </row>
    <row r="82" spans="1:12" ht="14.4" x14ac:dyDescent="0.3">
      <c r="A82" s="23"/>
      <c r="B82" s="15"/>
      <c r="C82" s="11"/>
      <c r="D82" s="7" t="s">
        <v>47</v>
      </c>
      <c r="E82" s="49" t="s">
        <v>35</v>
      </c>
      <c r="F82" s="52">
        <v>60</v>
      </c>
      <c r="G82" s="52">
        <v>3.9</v>
      </c>
      <c r="H82" s="52">
        <v>0.72</v>
      </c>
      <c r="I82" s="52">
        <v>10</v>
      </c>
      <c r="J82" s="75">
        <v>104</v>
      </c>
      <c r="K82" s="68" t="s">
        <v>33</v>
      </c>
      <c r="L82" s="67">
        <v>4.0599999999999996</v>
      </c>
    </row>
    <row r="83" spans="1:12" ht="14.4" x14ac:dyDescent="0.3">
      <c r="A83" s="24"/>
      <c r="B83" s="17"/>
      <c r="C83" s="8"/>
      <c r="D83" s="18" t="s">
        <v>37</v>
      </c>
      <c r="E83" s="9"/>
      <c r="F83" s="19">
        <f>SUM(F76:F82)</f>
        <v>715</v>
      </c>
      <c r="G83" s="19">
        <f>SUM(G76:G82)</f>
        <v>29.099999999999994</v>
      </c>
      <c r="H83" s="19">
        <f>SUM(H76:H82)</f>
        <v>27.619999999999997</v>
      </c>
      <c r="I83" s="19">
        <f>SUM(I76:I82)</f>
        <v>117</v>
      </c>
      <c r="J83" s="19">
        <f>SUM(J76:J82)</f>
        <v>815</v>
      </c>
      <c r="K83" s="25"/>
      <c r="L83" s="19">
        <f>SUM(L76:L82)</f>
        <v>72.75</v>
      </c>
    </row>
    <row r="84" spans="1:12" ht="15.75" customHeight="1" thickBot="1" x14ac:dyDescent="0.3">
      <c r="A84" s="29">
        <f>A69</f>
        <v>1</v>
      </c>
      <c r="B84" s="30">
        <f>B69</f>
        <v>5</v>
      </c>
      <c r="C84" s="123" t="s">
        <v>48</v>
      </c>
      <c r="D84" s="124"/>
      <c r="E84" s="31"/>
      <c r="F84" s="32">
        <f>F75+F83</f>
        <v>1225</v>
      </c>
      <c r="G84" s="32">
        <f>G75+G83</f>
        <v>51</v>
      </c>
      <c r="H84" s="32">
        <f>H75+H83</f>
        <v>54.78</v>
      </c>
      <c r="I84" s="32">
        <f>I75+I83</f>
        <v>197.57999999999998</v>
      </c>
      <c r="J84" s="32">
        <f>J75+J83</f>
        <v>1435.3400000000001</v>
      </c>
      <c r="K84" s="32"/>
      <c r="L84" s="32">
        <f>L75+L83</f>
        <v>141.78</v>
      </c>
    </row>
    <row r="85" spans="1:12" ht="14.4" x14ac:dyDescent="0.3">
      <c r="A85" s="20">
        <v>2</v>
      </c>
      <c r="B85" s="21">
        <v>1</v>
      </c>
      <c r="C85" s="22" t="s">
        <v>26</v>
      </c>
      <c r="D85" s="5" t="s">
        <v>27</v>
      </c>
      <c r="E85" s="48" t="s">
        <v>58</v>
      </c>
      <c r="F85" s="51">
        <v>155</v>
      </c>
      <c r="G85" s="51">
        <v>16</v>
      </c>
      <c r="H85" s="51">
        <v>15</v>
      </c>
      <c r="I85" s="56">
        <v>40.1</v>
      </c>
      <c r="J85" s="51">
        <v>297</v>
      </c>
      <c r="K85" s="66">
        <v>390</v>
      </c>
      <c r="L85" s="63">
        <v>30.67</v>
      </c>
    </row>
    <row r="86" spans="1:12" ht="14.4" x14ac:dyDescent="0.3">
      <c r="A86" s="23"/>
      <c r="B86" s="15"/>
      <c r="C86" s="11"/>
      <c r="D86" s="7" t="s">
        <v>29</v>
      </c>
      <c r="E86" s="49" t="s">
        <v>30</v>
      </c>
      <c r="F86" s="54">
        <v>207</v>
      </c>
      <c r="G86" s="52">
        <v>0.3</v>
      </c>
      <c r="H86" s="52">
        <v>0.1</v>
      </c>
      <c r="I86" s="57">
        <v>10.3</v>
      </c>
      <c r="J86" s="52">
        <v>43</v>
      </c>
      <c r="K86" s="60">
        <v>942</v>
      </c>
      <c r="L86" s="64">
        <v>3.8</v>
      </c>
    </row>
    <row r="87" spans="1:12" ht="14.4" x14ac:dyDescent="0.3">
      <c r="A87" s="23"/>
      <c r="B87" s="15"/>
      <c r="C87" s="11"/>
      <c r="D87" s="7" t="s">
        <v>31</v>
      </c>
      <c r="E87" s="49" t="s">
        <v>32</v>
      </c>
      <c r="F87" s="52">
        <v>40</v>
      </c>
      <c r="G87" s="52">
        <v>2</v>
      </c>
      <c r="H87" s="52">
        <v>0.5</v>
      </c>
      <c r="I87" s="57">
        <v>14.3</v>
      </c>
      <c r="J87" s="52">
        <v>70</v>
      </c>
      <c r="K87" s="60" t="s">
        <v>33</v>
      </c>
      <c r="L87" s="64">
        <v>4.0599999999999996</v>
      </c>
    </row>
    <row r="88" spans="1:12" ht="14.4" x14ac:dyDescent="0.3">
      <c r="A88" s="23"/>
      <c r="B88" s="15"/>
      <c r="C88" s="11"/>
      <c r="D88" s="116" t="s">
        <v>34</v>
      </c>
      <c r="E88" s="49" t="s">
        <v>59</v>
      </c>
      <c r="F88" s="53">
        <v>100</v>
      </c>
      <c r="G88" s="83">
        <v>0.8</v>
      </c>
      <c r="H88" s="83">
        <v>0.6</v>
      </c>
      <c r="I88" s="84">
        <v>20.100000000000001</v>
      </c>
      <c r="J88" s="83">
        <v>90</v>
      </c>
      <c r="K88" s="60" t="s">
        <v>33</v>
      </c>
      <c r="L88" s="85">
        <v>30.5</v>
      </c>
    </row>
    <row r="89" spans="1:12" ht="14.4" x14ac:dyDescent="0.3">
      <c r="A89" s="23"/>
      <c r="B89" s="15"/>
      <c r="C89" s="11"/>
      <c r="D89" s="6"/>
      <c r="E89" s="49"/>
      <c r="F89" s="53"/>
      <c r="G89" s="52"/>
      <c r="H89" s="52"/>
      <c r="I89" s="57"/>
      <c r="J89" s="52"/>
      <c r="K89" s="60"/>
      <c r="L89" s="64"/>
    </row>
    <row r="90" spans="1:12" ht="14.4" x14ac:dyDescent="0.3">
      <c r="A90" s="23"/>
      <c r="B90" s="15"/>
      <c r="C90" s="11"/>
      <c r="D90" s="6"/>
      <c r="E90" s="82"/>
      <c r="F90" s="52"/>
      <c r="G90" s="52"/>
      <c r="H90" s="52"/>
      <c r="I90" s="57"/>
      <c r="J90" s="52"/>
      <c r="K90" s="60"/>
      <c r="L90" s="64"/>
    </row>
    <row r="91" spans="1:12" ht="14.4" x14ac:dyDescent="0.3">
      <c r="A91" s="24"/>
      <c r="B91" s="17"/>
      <c r="C91" s="8"/>
      <c r="D91" s="18" t="s">
        <v>37</v>
      </c>
      <c r="E91" s="9"/>
      <c r="F91" s="19">
        <f>SUM(F85:F90)</f>
        <v>502</v>
      </c>
      <c r="G91" s="19">
        <f>SUM(G85:G90)</f>
        <v>19.100000000000001</v>
      </c>
      <c r="H91" s="19">
        <f>SUM(H85:H90)</f>
        <v>16.2</v>
      </c>
      <c r="I91" s="19">
        <f>SUM(I85:I90)</f>
        <v>84.800000000000011</v>
      </c>
      <c r="J91" s="19">
        <f>SUM(J85:J90)</f>
        <v>500</v>
      </c>
      <c r="K91" s="25"/>
      <c r="L91" s="19">
        <f>SUM(L85:L90)</f>
        <v>69.03</v>
      </c>
    </row>
    <row r="92" spans="1:12" ht="14.4" x14ac:dyDescent="0.3">
      <c r="A92" s="26">
        <f>A85</f>
        <v>2</v>
      </c>
      <c r="B92" s="13">
        <f>B85</f>
        <v>1</v>
      </c>
      <c r="C92" s="10" t="s">
        <v>38</v>
      </c>
      <c r="D92" s="7" t="s">
        <v>39</v>
      </c>
      <c r="E92" s="39"/>
      <c r="F92" s="54"/>
      <c r="G92" s="54"/>
      <c r="H92" s="54"/>
      <c r="I92" s="54"/>
      <c r="J92" s="54"/>
      <c r="K92" s="60"/>
      <c r="L92" s="80"/>
    </row>
    <row r="93" spans="1:12" ht="14.4" x14ac:dyDescent="0.3">
      <c r="A93" s="23"/>
      <c r="B93" s="15"/>
      <c r="C93" s="11"/>
      <c r="D93" s="7" t="s">
        <v>40</v>
      </c>
      <c r="E93" s="49" t="s">
        <v>84</v>
      </c>
      <c r="F93" s="52">
        <v>205</v>
      </c>
      <c r="G93" s="52">
        <v>6.5</v>
      </c>
      <c r="H93" s="52">
        <v>8.17</v>
      </c>
      <c r="I93" s="52">
        <v>23</v>
      </c>
      <c r="J93" s="75">
        <v>60.68</v>
      </c>
      <c r="K93" s="68">
        <v>206</v>
      </c>
      <c r="L93" s="67">
        <v>5.95</v>
      </c>
    </row>
    <row r="94" spans="1:12" ht="14.4" x14ac:dyDescent="0.3">
      <c r="A94" s="23"/>
      <c r="B94" s="15"/>
      <c r="C94" s="11"/>
      <c r="D94" s="7" t="s">
        <v>41</v>
      </c>
      <c r="E94" s="49" t="s">
        <v>57</v>
      </c>
      <c r="F94" s="52">
        <v>90</v>
      </c>
      <c r="G94" s="52">
        <v>7.6</v>
      </c>
      <c r="H94" s="52">
        <v>10.9</v>
      </c>
      <c r="I94" s="52">
        <v>17.3</v>
      </c>
      <c r="J94" s="75">
        <v>279</v>
      </c>
      <c r="K94" s="68">
        <v>651</v>
      </c>
      <c r="L94" s="67">
        <v>29.08</v>
      </c>
    </row>
    <row r="95" spans="1:12" ht="14.4" x14ac:dyDescent="0.3">
      <c r="A95" s="23"/>
      <c r="B95" s="15"/>
      <c r="C95" s="11"/>
      <c r="D95" s="7" t="s">
        <v>42</v>
      </c>
      <c r="E95" s="49" t="s">
        <v>43</v>
      </c>
      <c r="F95" s="52">
        <v>150</v>
      </c>
      <c r="G95" s="52">
        <v>5.4</v>
      </c>
      <c r="H95" s="52">
        <v>4.9000000000000004</v>
      </c>
      <c r="I95" s="52">
        <v>27.9</v>
      </c>
      <c r="J95" s="75">
        <v>178</v>
      </c>
      <c r="K95" s="96">
        <v>688</v>
      </c>
      <c r="L95" s="67">
        <v>6.58</v>
      </c>
    </row>
    <row r="96" spans="1:12" ht="14.4" x14ac:dyDescent="0.3">
      <c r="A96" s="23"/>
      <c r="B96" s="15"/>
      <c r="C96" s="11"/>
      <c r="D96" s="7" t="s">
        <v>44</v>
      </c>
      <c r="E96" s="49" t="s">
        <v>75</v>
      </c>
      <c r="F96" s="52">
        <v>200</v>
      </c>
      <c r="G96" s="52">
        <v>1</v>
      </c>
      <c r="H96" s="52">
        <v>0</v>
      </c>
      <c r="I96" s="52">
        <v>23.2</v>
      </c>
      <c r="J96" s="75">
        <v>90</v>
      </c>
      <c r="K96" s="96">
        <v>868</v>
      </c>
      <c r="L96" s="67">
        <v>3.72</v>
      </c>
    </row>
    <row r="97" spans="1:12" ht="14.4" x14ac:dyDescent="0.3">
      <c r="A97" s="23"/>
      <c r="B97" s="15"/>
      <c r="C97" s="11"/>
      <c r="D97" s="7" t="s">
        <v>46</v>
      </c>
      <c r="E97" s="49" t="s">
        <v>32</v>
      </c>
      <c r="F97" s="52">
        <v>20</v>
      </c>
      <c r="G97" s="52">
        <v>1</v>
      </c>
      <c r="H97" s="52">
        <v>0.25</v>
      </c>
      <c r="I97" s="52">
        <v>7.15</v>
      </c>
      <c r="J97" s="75">
        <v>35</v>
      </c>
      <c r="K97" s="68" t="s">
        <v>33</v>
      </c>
      <c r="L97" s="67">
        <v>1.45</v>
      </c>
    </row>
    <row r="98" spans="1:12" ht="14.4" x14ac:dyDescent="0.3">
      <c r="A98" s="23"/>
      <c r="B98" s="15"/>
      <c r="C98" s="11"/>
      <c r="D98" s="7" t="s">
        <v>47</v>
      </c>
      <c r="E98" s="49" t="s">
        <v>35</v>
      </c>
      <c r="F98" s="52">
        <v>20</v>
      </c>
      <c r="G98" s="52">
        <v>1.3</v>
      </c>
      <c r="H98" s="52">
        <v>0.24</v>
      </c>
      <c r="I98" s="52">
        <v>3.33</v>
      </c>
      <c r="J98" s="75">
        <v>34.659999999999997</v>
      </c>
      <c r="K98" s="68" t="s">
        <v>33</v>
      </c>
      <c r="L98" s="67">
        <v>0.97</v>
      </c>
    </row>
    <row r="99" spans="1:12" ht="14.4" x14ac:dyDescent="0.3">
      <c r="A99" s="23"/>
      <c r="B99" s="15"/>
      <c r="C99" s="11"/>
      <c r="D99" s="6"/>
      <c r="E99" s="39" t="s">
        <v>54</v>
      </c>
      <c r="F99" s="54">
        <v>100</v>
      </c>
      <c r="G99" s="54">
        <v>2.8</v>
      </c>
      <c r="H99" s="54">
        <v>3.2</v>
      </c>
      <c r="I99" s="54">
        <v>8</v>
      </c>
      <c r="J99" s="54">
        <v>75</v>
      </c>
      <c r="K99" s="60" t="s">
        <v>85</v>
      </c>
      <c r="L99" s="80">
        <v>25</v>
      </c>
    </row>
    <row r="100" spans="1:12" ht="14.4" x14ac:dyDescent="0.3">
      <c r="A100" s="24"/>
      <c r="B100" s="17"/>
      <c r="C100" s="8"/>
      <c r="D100" s="18" t="s">
        <v>37</v>
      </c>
      <c r="E100" s="9"/>
      <c r="F100" s="19">
        <f>SUM(F92:F99)</f>
        <v>785</v>
      </c>
      <c r="G100" s="19">
        <f>SUM(G92:G99)</f>
        <v>25.6</v>
      </c>
      <c r="H100" s="19">
        <f>SUM(H92:H99)</f>
        <v>27.659999999999997</v>
      </c>
      <c r="I100" s="19">
        <f>SUM(I92:I99)</f>
        <v>109.88</v>
      </c>
      <c r="J100" s="19">
        <f>SUM(J92:J99)</f>
        <v>752.34</v>
      </c>
      <c r="K100" s="25"/>
      <c r="L100" s="19">
        <f>SUM(L92:L99)</f>
        <v>72.75</v>
      </c>
    </row>
    <row r="101" spans="1:12" ht="15" thickBot="1" x14ac:dyDescent="0.3">
      <c r="A101" s="29">
        <f>A85</f>
        <v>2</v>
      </c>
      <c r="B101" s="30">
        <f>B85</f>
        <v>1</v>
      </c>
      <c r="C101" s="123" t="s">
        <v>48</v>
      </c>
      <c r="D101" s="124"/>
      <c r="E101" s="31"/>
      <c r="F101" s="32">
        <f>F91+F100</f>
        <v>1287</v>
      </c>
      <c r="G101" s="32">
        <f>G91+G100</f>
        <v>44.7</v>
      </c>
      <c r="H101" s="32">
        <f>H91+H100</f>
        <v>43.86</v>
      </c>
      <c r="I101" s="32">
        <f>I91+I100</f>
        <v>194.68</v>
      </c>
      <c r="J101" s="32">
        <f>J91+J100</f>
        <v>1252.3400000000001</v>
      </c>
      <c r="K101" s="32"/>
      <c r="L101" s="32">
        <f>L91+L100</f>
        <v>141.78</v>
      </c>
    </row>
    <row r="102" spans="1:12" ht="14.4" x14ac:dyDescent="0.3">
      <c r="A102" s="14">
        <v>2</v>
      </c>
      <c r="B102" s="15">
        <v>2</v>
      </c>
      <c r="C102" s="22" t="s">
        <v>26</v>
      </c>
      <c r="D102" s="5" t="s">
        <v>27</v>
      </c>
      <c r="E102" s="48" t="s">
        <v>86</v>
      </c>
      <c r="F102" s="51">
        <v>200</v>
      </c>
      <c r="G102" s="51">
        <v>13</v>
      </c>
      <c r="H102" s="51">
        <v>21</v>
      </c>
      <c r="I102" s="86">
        <v>46</v>
      </c>
      <c r="J102" s="51">
        <v>385</v>
      </c>
      <c r="K102" s="66">
        <v>590</v>
      </c>
      <c r="L102" s="63">
        <v>48.12</v>
      </c>
    </row>
    <row r="103" spans="1:12" ht="14.4" x14ac:dyDescent="0.3">
      <c r="A103" s="14"/>
      <c r="B103" s="15"/>
      <c r="C103" s="11"/>
      <c r="D103" s="7" t="s">
        <v>29</v>
      </c>
      <c r="E103" s="49" t="s">
        <v>56</v>
      </c>
      <c r="F103" s="54">
        <v>200</v>
      </c>
      <c r="G103" s="54">
        <v>0</v>
      </c>
      <c r="H103" s="54">
        <v>0</v>
      </c>
      <c r="I103" s="54">
        <v>22.4</v>
      </c>
      <c r="J103" s="54">
        <v>90</v>
      </c>
      <c r="K103" s="60" t="s">
        <v>67</v>
      </c>
      <c r="L103" s="54">
        <v>8.93</v>
      </c>
    </row>
    <row r="104" spans="1:12" ht="14.4" x14ac:dyDescent="0.3">
      <c r="A104" s="14"/>
      <c r="B104" s="15"/>
      <c r="C104" s="11"/>
      <c r="D104" s="116" t="s">
        <v>46</v>
      </c>
      <c r="E104" s="49" t="s">
        <v>32</v>
      </c>
      <c r="F104" s="52">
        <v>20</v>
      </c>
      <c r="G104" s="52">
        <v>1</v>
      </c>
      <c r="H104" s="52">
        <v>0.25</v>
      </c>
      <c r="I104" s="52">
        <v>7.15</v>
      </c>
      <c r="J104" s="75">
        <v>35</v>
      </c>
      <c r="K104" s="60" t="s">
        <v>33</v>
      </c>
      <c r="L104" s="64">
        <v>2.0299999999999998</v>
      </c>
    </row>
    <row r="105" spans="1:12" ht="14.4" x14ac:dyDescent="0.3">
      <c r="A105" s="14"/>
      <c r="B105" s="15"/>
      <c r="C105" s="11"/>
      <c r="D105" s="116" t="s">
        <v>47</v>
      </c>
      <c r="E105" s="49" t="s">
        <v>35</v>
      </c>
      <c r="F105" s="52">
        <v>20</v>
      </c>
      <c r="G105" s="52">
        <v>1.3</v>
      </c>
      <c r="H105" s="52">
        <v>0.24</v>
      </c>
      <c r="I105" s="52">
        <v>3.33</v>
      </c>
      <c r="J105" s="75">
        <v>34.659999999999997</v>
      </c>
      <c r="K105" s="60" t="s">
        <v>33</v>
      </c>
      <c r="L105" s="64">
        <v>1.35</v>
      </c>
    </row>
    <row r="106" spans="1:12" ht="14.4" x14ac:dyDescent="0.3">
      <c r="A106" s="14"/>
      <c r="B106" s="15"/>
      <c r="C106" s="11"/>
      <c r="D106" s="116" t="s">
        <v>62</v>
      </c>
      <c r="E106" s="98" t="s">
        <v>69</v>
      </c>
      <c r="F106" s="52">
        <v>60</v>
      </c>
      <c r="G106" s="52">
        <v>0.5</v>
      </c>
      <c r="H106" s="52">
        <v>0</v>
      </c>
      <c r="I106" s="52">
        <v>1.5</v>
      </c>
      <c r="J106" s="75">
        <v>8</v>
      </c>
      <c r="K106" s="60">
        <v>50</v>
      </c>
      <c r="L106" s="64">
        <v>8.6</v>
      </c>
    </row>
    <row r="107" spans="1:12" ht="14.4" x14ac:dyDescent="0.3">
      <c r="A107" s="14"/>
      <c r="B107" s="15"/>
      <c r="C107" s="11"/>
      <c r="D107" s="116"/>
      <c r="E107" s="98"/>
      <c r="F107" s="54"/>
      <c r="G107" s="54"/>
      <c r="H107" s="54"/>
      <c r="I107" s="54"/>
      <c r="J107" s="80"/>
      <c r="K107" s="60"/>
      <c r="L107" s="54"/>
    </row>
    <row r="108" spans="1:12" ht="14.4" x14ac:dyDescent="0.3">
      <c r="A108" s="16"/>
      <c r="B108" s="17"/>
      <c r="C108" s="8"/>
      <c r="D108" s="18" t="s">
        <v>37</v>
      </c>
      <c r="E108" s="9"/>
      <c r="F108" s="19">
        <f>SUM(F102:F107)</f>
        <v>500</v>
      </c>
      <c r="G108" s="19">
        <f>SUM(G102:G107)</f>
        <v>15.8</v>
      </c>
      <c r="H108" s="19">
        <f>SUM(H102:H107)</f>
        <v>21.49</v>
      </c>
      <c r="I108" s="19">
        <f>SUM(I102:I107)</f>
        <v>80.38000000000001</v>
      </c>
      <c r="J108" s="19">
        <f>SUM(J102:J107)</f>
        <v>552.66</v>
      </c>
      <c r="K108" s="25"/>
      <c r="L108" s="19">
        <f>SUM(L102:L107)</f>
        <v>69.03</v>
      </c>
    </row>
    <row r="109" spans="1:12" ht="14.4" x14ac:dyDescent="0.3">
      <c r="A109" s="13">
        <f>A102</f>
        <v>2</v>
      </c>
      <c r="B109" s="13">
        <f>B102</f>
        <v>2</v>
      </c>
      <c r="C109" s="10" t="s">
        <v>38</v>
      </c>
      <c r="D109" s="7" t="s">
        <v>39</v>
      </c>
      <c r="E109" s="39"/>
      <c r="F109" s="54"/>
      <c r="G109" s="54"/>
      <c r="H109" s="54"/>
      <c r="I109" s="54"/>
      <c r="J109" s="54"/>
      <c r="K109" s="60"/>
      <c r="L109" s="54"/>
    </row>
    <row r="110" spans="1:12" ht="14.4" x14ac:dyDescent="0.3">
      <c r="A110" s="14"/>
      <c r="B110" s="15"/>
      <c r="C110" s="11"/>
      <c r="D110" s="7" t="s">
        <v>40</v>
      </c>
      <c r="E110" s="49" t="s">
        <v>70</v>
      </c>
      <c r="F110" s="52">
        <v>200</v>
      </c>
      <c r="G110" s="52">
        <v>6.8</v>
      </c>
      <c r="H110" s="52">
        <v>6.2</v>
      </c>
      <c r="I110" s="52">
        <v>7</v>
      </c>
      <c r="J110" s="75">
        <v>112</v>
      </c>
      <c r="K110" s="68">
        <v>187</v>
      </c>
      <c r="L110" s="67">
        <v>5</v>
      </c>
    </row>
    <row r="111" spans="1:12" ht="14.4" x14ac:dyDescent="0.3">
      <c r="A111" s="14"/>
      <c r="B111" s="15"/>
      <c r="C111" s="11"/>
      <c r="D111" s="7" t="s">
        <v>41</v>
      </c>
      <c r="E111" s="49" t="s">
        <v>87</v>
      </c>
      <c r="F111" s="52">
        <v>90</v>
      </c>
      <c r="G111" s="52">
        <v>10</v>
      </c>
      <c r="H111" s="52">
        <v>15.8</v>
      </c>
      <c r="I111" s="52">
        <v>45.5</v>
      </c>
      <c r="J111" s="75">
        <v>200</v>
      </c>
      <c r="K111" s="68">
        <v>668</v>
      </c>
      <c r="L111" s="67">
        <v>52.32</v>
      </c>
    </row>
    <row r="112" spans="1:12" ht="14.4" x14ac:dyDescent="0.3">
      <c r="A112" s="14"/>
      <c r="B112" s="15"/>
      <c r="C112" s="11"/>
      <c r="D112" s="7" t="s">
        <v>42</v>
      </c>
      <c r="E112" s="49" t="s">
        <v>28</v>
      </c>
      <c r="F112" s="52">
        <v>150</v>
      </c>
      <c r="G112" s="52">
        <v>8.5</v>
      </c>
      <c r="H112" s="52">
        <v>7.3</v>
      </c>
      <c r="I112" s="52">
        <v>36.6</v>
      </c>
      <c r="J112" s="75">
        <v>246</v>
      </c>
      <c r="K112" s="68">
        <v>378</v>
      </c>
      <c r="L112" s="67">
        <v>9.07</v>
      </c>
    </row>
    <row r="113" spans="1:12" ht="14.4" x14ac:dyDescent="0.3">
      <c r="A113" s="14"/>
      <c r="B113" s="15"/>
      <c r="C113" s="11"/>
      <c r="D113" s="7" t="s">
        <v>44</v>
      </c>
      <c r="E113" s="49" t="s">
        <v>53</v>
      </c>
      <c r="F113" s="52">
        <v>200</v>
      </c>
      <c r="G113" s="52">
        <v>0.2</v>
      </c>
      <c r="H113" s="52">
        <v>0.1</v>
      </c>
      <c r="I113" s="52">
        <v>10.1</v>
      </c>
      <c r="J113" s="75">
        <v>41</v>
      </c>
      <c r="K113" s="68">
        <v>942</v>
      </c>
      <c r="L113" s="67">
        <v>1.63</v>
      </c>
    </row>
    <row r="114" spans="1:12" ht="14.4" x14ac:dyDescent="0.3">
      <c r="A114" s="14"/>
      <c r="B114" s="15"/>
      <c r="C114" s="11"/>
      <c r="D114" s="7" t="s">
        <v>46</v>
      </c>
      <c r="E114" s="49" t="s">
        <v>32</v>
      </c>
      <c r="F114" s="52">
        <v>20</v>
      </c>
      <c r="G114" s="52">
        <v>1</v>
      </c>
      <c r="H114" s="52">
        <v>0.25</v>
      </c>
      <c r="I114" s="52">
        <v>7.15</v>
      </c>
      <c r="J114" s="75">
        <v>35</v>
      </c>
      <c r="K114" s="68" t="s">
        <v>33</v>
      </c>
      <c r="L114" s="67">
        <v>2.0299999999999998</v>
      </c>
    </row>
    <row r="115" spans="1:12" ht="14.4" x14ac:dyDescent="0.3">
      <c r="A115" s="14"/>
      <c r="B115" s="15"/>
      <c r="C115" s="11"/>
      <c r="D115" s="7" t="s">
        <v>47</v>
      </c>
      <c r="E115" s="49" t="s">
        <v>35</v>
      </c>
      <c r="F115" s="52">
        <v>40</v>
      </c>
      <c r="G115" s="52">
        <v>2.6</v>
      </c>
      <c r="H115" s="52">
        <v>0.48</v>
      </c>
      <c r="I115" s="52">
        <v>6.66</v>
      </c>
      <c r="J115" s="75">
        <v>69.319999999999993</v>
      </c>
      <c r="K115" s="68" t="s">
        <v>33</v>
      </c>
      <c r="L115" s="67">
        <v>2.7</v>
      </c>
    </row>
    <row r="116" spans="1:12" ht="14.4" x14ac:dyDescent="0.3">
      <c r="A116" s="14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14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16"/>
      <c r="B118" s="17"/>
      <c r="C118" s="8"/>
      <c r="D118" s="18" t="s">
        <v>37</v>
      </c>
      <c r="E118" s="9"/>
      <c r="F118" s="19">
        <f>SUM(F109:F117)</f>
        <v>700</v>
      </c>
      <c r="G118" s="19">
        <f t="shared" ref="G118:J118" si="8">SUM(G109:G117)</f>
        <v>29.1</v>
      </c>
      <c r="H118" s="19">
        <f t="shared" si="8"/>
        <v>30.130000000000003</v>
      </c>
      <c r="I118" s="19">
        <f t="shared" si="8"/>
        <v>113.00999999999999</v>
      </c>
      <c r="J118" s="19">
        <f t="shared" si="8"/>
        <v>703.31999999999994</v>
      </c>
      <c r="K118" s="25"/>
      <c r="L118" s="19">
        <f t="shared" ref="L118" si="9">SUM(L109:L117)</f>
        <v>72.75</v>
      </c>
    </row>
    <row r="119" spans="1:12" ht="15" thickBot="1" x14ac:dyDescent="0.3">
      <c r="A119" s="33">
        <f>A102</f>
        <v>2</v>
      </c>
      <c r="B119" s="33">
        <f>B102</f>
        <v>2</v>
      </c>
      <c r="C119" s="123" t="s">
        <v>48</v>
      </c>
      <c r="D119" s="124"/>
      <c r="E119" s="31"/>
      <c r="F119" s="32">
        <f>F108+F118</f>
        <v>1200</v>
      </c>
      <c r="G119" s="32">
        <f t="shared" ref="G119" si="10">G108+G118</f>
        <v>44.900000000000006</v>
      </c>
      <c r="H119" s="32">
        <f t="shared" ref="H119" si="11">H108+H118</f>
        <v>51.620000000000005</v>
      </c>
      <c r="I119" s="32">
        <f t="shared" ref="I119" si="12">I108+I118</f>
        <v>193.39</v>
      </c>
      <c r="J119" s="32">
        <f t="shared" ref="J119:L119" si="13">J108+J118</f>
        <v>1255.98</v>
      </c>
      <c r="K119" s="32"/>
      <c r="L119" s="32">
        <f t="shared" si="13"/>
        <v>141.78</v>
      </c>
    </row>
    <row r="120" spans="1:12" ht="14.4" x14ac:dyDescent="0.3">
      <c r="A120" s="20">
        <v>2</v>
      </c>
      <c r="B120" s="21">
        <v>3</v>
      </c>
      <c r="C120" s="22" t="s">
        <v>26</v>
      </c>
      <c r="D120" s="5" t="s">
        <v>27</v>
      </c>
      <c r="E120" s="48" t="s">
        <v>72</v>
      </c>
      <c r="F120" s="108">
        <v>170</v>
      </c>
      <c r="G120" s="108">
        <v>14.6</v>
      </c>
      <c r="H120" s="108">
        <v>16</v>
      </c>
      <c r="I120" s="108">
        <v>39</v>
      </c>
      <c r="J120" s="120">
        <v>352</v>
      </c>
      <c r="K120" s="106">
        <v>469</v>
      </c>
      <c r="L120" s="110">
        <v>37.409999999999997</v>
      </c>
    </row>
    <row r="121" spans="1:12" ht="14.4" x14ac:dyDescent="0.3">
      <c r="A121" s="23"/>
      <c r="B121" s="15"/>
      <c r="C121" s="11"/>
      <c r="D121" s="7" t="s">
        <v>29</v>
      </c>
      <c r="E121" s="49" t="s">
        <v>75</v>
      </c>
      <c r="F121" s="111">
        <v>200</v>
      </c>
      <c r="G121" s="111">
        <v>1</v>
      </c>
      <c r="H121" s="111">
        <v>0</v>
      </c>
      <c r="I121" s="111">
        <v>23.2</v>
      </c>
      <c r="J121" s="121">
        <v>90</v>
      </c>
      <c r="K121" s="107">
        <v>868</v>
      </c>
      <c r="L121" s="111">
        <v>3.72</v>
      </c>
    </row>
    <row r="122" spans="1:12" ht="14.4" x14ac:dyDescent="0.3">
      <c r="A122" s="23"/>
      <c r="B122" s="15"/>
      <c r="C122" s="11"/>
      <c r="D122" s="7" t="s">
        <v>31</v>
      </c>
      <c r="E122" s="49" t="s">
        <v>32</v>
      </c>
      <c r="F122" s="112">
        <v>40</v>
      </c>
      <c r="G122" s="112">
        <v>2</v>
      </c>
      <c r="H122" s="112">
        <v>0.5</v>
      </c>
      <c r="I122" s="112">
        <v>14.3</v>
      </c>
      <c r="J122" s="113">
        <v>70</v>
      </c>
      <c r="K122" s="107" t="s">
        <v>33</v>
      </c>
      <c r="L122" s="114">
        <v>2.9</v>
      </c>
    </row>
    <row r="123" spans="1:12" ht="15.75" customHeight="1" x14ac:dyDescent="0.3">
      <c r="A123" s="23"/>
      <c r="B123" s="15"/>
      <c r="C123" s="11"/>
      <c r="D123" s="6"/>
      <c r="E123" s="50" t="s">
        <v>54</v>
      </c>
      <c r="F123" s="112">
        <v>100</v>
      </c>
      <c r="G123" s="112">
        <v>2.8</v>
      </c>
      <c r="H123" s="112">
        <v>3.2</v>
      </c>
      <c r="I123" s="112">
        <v>8</v>
      </c>
      <c r="J123" s="113">
        <v>75</v>
      </c>
      <c r="K123" s="107" t="s">
        <v>67</v>
      </c>
      <c r="L123" s="114">
        <v>25</v>
      </c>
    </row>
    <row r="124" spans="1:12" ht="14.4" x14ac:dyDescent="0.3">
      <c r="A124" s="23"/>
      <c r="B124" s="15"/>
      <c r="C124" s="11"/>
      <c r="D124" s="6"/>
      <c r="E124" s="50"/>
      <c r="F124" s="112"/>
      <c r="G124" s="112"/>
      <c r="H124" s="112"/>
      <c r="I124" s="112"/>
      <c r="J124" s="113"/>
      <c r="K124" s="107"/>
      <c r="L124" s="114"/>
    </row>
    <row r="125" spans="1:12" ht="14.4" x14ac:dyDescent="0.3">
      <c r="A125" s="24"/>
      <c r="B125" s="17"/>
      <c r="C125" s="8"/>
      <c r="D125" s="18" t="s">
        <v>37</v>
      </c>
      <c r="E125" s="9"/>
      <c r="F125" s="19">
        <f>SUM(F120:F124)</f>
        <v>510</v>
      </c>
      <c r="G125" s="19">
        <f>SUM(G120:G124)</f>
        <v>20.400000000000002</v>
      </c>
      <c r="H125" s="19">
        <f>SUM(H120:H124)</f>
        <v>19.7</v>
      </c>
      <c r="I125" s="19">
        <f>SUM(I120:I124)</f>
        <v>84.5</v>
      </c>
      <c r="J125" s="19">
        <f>SUM(J120:J124)</f>
        <v>587</v>
      </c>
      <c r="K125" s="25"/>
      <c r="L125" s="19">
        <f>SUM(L120:L124)</f>
        <v>69.03</v>
      </c>
    </row>
    <row r="126" spans="1:12" ht="14.4" x14ac:dyDescent="0.3">
      <c r="A126" s="26">
        <f>A120</f>
        <v>2</v>
      </c>
      <c r="B126" s="13">
        <f>B120</f>
        <v>3</v>
      </c>
      <c r="C126" s="10" t="s">
        <v>38</v>
      </c>
      <c r="D126" s="7" t="s">
        <v>39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23"/>
      <c r="B127" s="15"/>
      <c r="C127" s="11"/>
      <c r="D127" s="7" t="s">
        <v>40</v>
      </c>
      <c r="E127" s="49" t="s">
        <v>60</v>
      </c>
      <c r="F127" s="52">
        <v>200</v>
      </c>
      <c r="G127" s="52">
        <v>12.7</v>
      </c>
      <c r="H127" s="52">
        <v>13</v>
      </c>
      <c r="I127" s="52">
        <v>24</v>
      </c>
      <c r="J127" s="75">
        <v>240</v>
      </c>
      <c r="K127" s="68">
        <v>197</v>
      </c>
      <c r="L127" s="67">
        <v>7</v>
      </c>
    </row>
    <row r="128" spans="1:12" ht="14.4" x14ac:dyDescent="0.3">
      <c r="A128" s="23"/>
      <c r="B128" s="15"/>
      <c r="C128" s="11"/>
      <c r="D128" s="7" t="s">
        <v>41</v>
      </c>
      <c r="E128" s="49" t="s">
        <v>88</v>
      </c>
      <c r="F128" s="52">
        <v>90</v>
      </c>
      <c r="G128" s="52">
        <v>4.8</v>
      </c>
      <c r="H128" s="52">
        <v>9</v>
      </c>
      <c r="I128" s="52">
        <v>33</v>
      </c>
      <c r="J128" s="75">
        <v>210</v>
      </c>
      <c r="K128" s="68">
        <v>608</v>
      </c>
      <c r="L128" s="67">
        <v>51.5</v>
      </c>
    </row>
    <row r="129" spans="1:12" ht="14.4" x14ac:dyDescent="0.3">
      <c r="A129" s="23"/>
      <c r="B129" s="15"/>
      <c r="C129" s="11"/>
      <c r="D129" s="7" t="s">
        <v>42</v>
      </c>
      <c r="E129" s="49" t="s">
        <v>43</v>
      </c>
      <c r="F129" s="52">
        <v>150</v>
      </c>
      <c r="G129" s="52">
        <v>5.4</v>
      </c>
      <c r="H129" s="52">
        <v>4.9000000000000004</v>
      </c>
      <c r="I129" s="52">
        <v>27.9</v>
      </c>
      <c r="J129" s="75">
        <v>178</v>
      </c>
      <c r="K129" s="68">
        <v>688</v>
      </c>
      <c r="L129" s="67">
        <v>6.58</v>
      </c>
    </row>
    <row r="130" spans="1:12" ht="14.4" x14ac:dyDescent="0.3">
      <c r="A130" s="23"/>
      <c r="B130" s="15"/>
      <c r="C130" s="11"/>
      <c r="D130" s="7" t="s">
        <v>44</v>
      </c>
      <c r="E130" s="49" t="s">
        <v>30</v>
      </c>
      <c r="F130" s="52">
        <v>207</v>
      </c>
      <c r="G130" s="52">
        <v>0.3</v>
      </c>
      <c r="H130" s="52">
        <v>0.1</v>
      </c>
      <c r="I130" s="52">
        <v>10.3</v>
      </c>
      <c r="J130" s="75">
        <v>43</v>
      </c>
      <c r="K130" s="68">
        <v>942</v>
      </c>
      <c r="L130" s="67">
        <v>3.61</v>
      </c>
    </row>
    <row r="131" spans="1:12" ht="14.4" x14ac:dyDescent="0.3">
      <c r="A131" s="23"/>
      <c r="B131" s="15"/>
      <c r="C131" s="11"/>
      <c r="D131" s="116" t="s">
        <v>47</v>
      </c>
      <c r="E131" s="49" t="s">
        <v>35</v>
      </c>
      <c r="F131" s="52">
        <v>60</v>
      </c>
      <c r="G131" s="52">
        <v>3.9</v>
      </c>
      <c r="H131" s="52">
        <v>0.72</v>
      </c>
      <c r="I131" s="52">
        <v>10</v>
      </c>
      <c r="J131" s="75">
        <v>104</v>
      </c>
      <c r="K131" s="68" t="s">
        <v>33</v>
      </c>
      <c r="L131" s="67">
        <v>4.0599999999999996</v>
      </c>
    </row>
    <row r="132" spans="1:12" ht="14.4" x14ac:dyDescent="0.3">
      <c r="A132" s="23"/>
      <c r="B132" s="15"/>
      <c r="C132" s="11"/>
      <c r="D132" s="6"/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24"/>
      <c r="B133" s="17"/>
      <c r="C133" s="8"/>
      <c r="D133" s="18" t="s">
        <v>37</v>
      </c>
      <c r="E133" s="9"/>
      <c r="F133" s="19">
        <f>SUM(F126:F132)</f>
        <v>707</v>
      </c>
      <c r="G133" s="19">
        <f>SUM(G126:G132)</f>
        <v>27.099999999999998</v>
      </c>
      <c r="H133" s="19">
        <f>SUM(H126:H132)</f>
        <v>27.72</v>
      </c>
      <c r="I133" s="19">
        <f>SUM(I126:I132)</f>
        <v>105.2</v>
      </c>
      <c r="J133" s="19">
        <f>SUM(J126:J132)</f>
        <v>775</v>
      </c>
      <c r="K133" s="25"/>
      <c r="L133" s="19">
        <f>SUM(L126:L132)</f>
        <v>72.75</v>
      </c>
    </row>
    <row r="134" spans="1:12" ht="15" thickBot="1" x14ac:dyDescent="0.3">
      <c r="A134" s="29">
        <f>A120</f>
        <v>2</v>
      </c>
      <c r="B134" s="30">
        <f>B120</f>
        <v>3</v>
      </c>
      <c r="C134" s="123" t="s">
        <v>48</v>
      </c>
      <c r="D134" s="124"/>
      <c r="E134" s="31"/>
      <c r="F134" s="32">
        <f>F125+F133</f>
        <v>1217</v>
      </c>
      <c r="G134" s="32">
        <f>G125+G133</f>
        <v>47.5</v>
      </c>
      <c r="H134" s="32">
        <f>H125+H133</f>
        <v>47.42</v>
      </c>
      <c r="I134" s="32">
        <f>I125+I133</f>
        <v>189.7</v>
      </c>
      <c r="J134" s="32">
        <f>J125+J133</f>
        <v>1362</v>
      </c>
      <c r="K134" s="32"/>
      <c r="L134" s="32">
        <f>L125+L133</f>
        <v>141.78</v>
      </c>
    </row>
    <row r="135" spans="1:12" ht="14.4" x14ac:dyDescent="0.3">
      <c r="A135" s="20">
        <v>2</v>
      </c>
      <c r="B135" s="21">
        <v>4</v>
      </c>
      <c r="C135" s="22" t="s">
        <v>26</v>
      </c>
      <c r="D135" s="5" t="s">
        <v>27</v>
      </c>
      <c r="E135" s="48" t="s">
        <v>49</v>
      </c>
      <c r="F135" s="51">
        <v>205</v>
      </c>
      <c r="G135" s="51">
        <v>7.5</v>
      </c>
      <c r="H135" s="51">
        <v>12.3</v>
      </c>
      <c r="I135" s="51">
        <v>49.6</v>
      </c>
      <c r="J135" s="74">
        <v>325.5</v>
      </c>
      <c r="K135" s="66">
        <v>390</v>
      </c>
      <c r="L135" s="63">
        <v>34.24</v>
      </c>
    </row>
    <row r="136" spans="1:12" ht="14.4" x14ac:dyDescent="0.3">
      <c r="A136" s="23"/>
      <c r="B136" s="15"/>
      <c r="C136" s="11"/>
      <c r="D136" s="7" t="s">
        <v>29</v>
      </c>
      <c r="E136" s="49" t="s">
        <v>53</v>
      </c>
      <c r="F136" s="53">
        <v>200</v>
      </c>
      <c r="G136" s="53">
        <v>0.2</v>
      </c>
      <c r="H136" s="53">
        <v>0.1</v>
      </c>
      <c r="I136" s="53">
        <v>10.1</v>
      </c>
      <c r="J136" s="81">
        <v>41</v>
      </c>
      <c r="K136" s="60">
        <v>942</v>
      </c>
      <c r="L136" s="65">
        <v>1.63</v>
      </c>
    </row>
    <row r="137" spans="1:12" ht="14.4" x14ac:dyDescent="0.3">
      <c r="A137" s="23"/>
      <c r="B137" s="15"/>
      <c r="C137" s="11"/>
      <c r="D137" s="7" t="s">
        <v>31</v>
      </c>
      <c r="E137" s="49" t="s">
        <v>32</v>
      </c>
      <c r="F137" s="52">
        <v>40</v>
      </c>
      <c r="G137" s="52">
        <v>2</v>
      </c>
      <c r="H137" s="52">
        <v>0.5</v>
      </c>
      <c r="I137" s="52">
        <v>14.3</v>
      </c>
      <c r="J137" s="75">
        <v>70</v>
      </c>
      <c r="K137" s="60" t="s">
        <v>33</v>
      </c>
      <c r="L137" s="64">
        <v>4.0599999999999996</v>
      </c>
    </row>
    <row r="138" spans="1:12" ht="14.4" x14ac:dyDescent="0.3">
      <c r="A138" s="23"/>
      <c r="B138" s="15"/>
      <c r="C138" s="11"/>
      <c r="D138" s="6"/>
      <c r="E138" s="50" t="s">
        <v>76</v>
      </c>
      <c r="F138" s="52">
        <v>40</v>
      </c>
      <c r="G138" s="52">
        <v>5.0999999999999996</v>
      </c>
      <c r="H138" s="52">
        <v>4.5999999999999996</v>
      </c>
      <c r="I138" s="52">
        <v>0.3</v>
      </c>
      <c r="J138" s="75">
        <v>63</v>
      </c>
      <c r="K138" s="60">
        <v>424</v>
      </c>
      <c r="L138" s="64">
        <v>9.1</v>
      </c>
    </row>
    <row r="139" spans="1:12" ht="14.4" x14ac:dyDescent="0.3">
      <c r="A139" s="23"/>
      <c r="B139" s="15"/>
      <c r="C139" s="11"/>
      <c r="D139" s="6"/>
      <c r="E139" s="39" t="s">
        <v>89</v>
      </c>
      <c r="F139" s="54">
        <v>20</v>
      </c>
      <c r="G139" s="54">
        <v>4.5</v>
      </c>
      <c r="H139" s="54">
        <v>2.4</v>
      </c>
      <c r="I139" s="54">
        <v>9.4</v>
      </c>
      <c r="J139" s="54">
        <v>14</v>
      </c>
      <c r="K139" s="60" t="s">
        <v>90</v>
      </c>
      <c r="L139" s="54">
        <v>20</v>
      </c>
    </row>
    <row r="140" spans="1:12" ht="14.4" x14ac:dyDescent="0.3">
      <c r="A140" s="23"/>
      <c r="B140" s="15"/>
      <c r="C140" s="11"/>
      <c r="D140" s="6"/>
      <c r="E140" s="39"/>
      <c r="F140" s="54"/>
      <c r="G140" s="93"/>
      <c r="H140" s="93"/>
      <c r="I140" s="93"/>
      <c r="J140" s="93"/>
      <c r="K140" s="60"/>
      <c r="L140" s="54"/>
    </row>
    <row r="141" spans="1:12" ht="14.4" x14ac:dyDescent="0.3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4"/>
      <c r="B142" s="17"/>
      <c r="C142" s="8"/>
      <c r="D142" s="18" t="s">
        <v>37</v>
      </c>
      <c r="E142" s="9"/>
      <c r="F142" s="19">
        <f>SUM(F135:F141)</f>
        <v>505</v>
      </c>
      <c r="G142" s="19">
        <f t="shared" ref="G142:J142" si="14">SUM(G135:G141)</f>
        <v>19.299999999999997</v>
      </c>
      <c r="H142" s="19">
        <f t="shared" si="14"/>
        <v>19.899999999999999</v>
      </c>
      <c r="I142" s="19">
        <f t="shared" si="14"/>
        <v>83.7</v>
      </c>
      <c r="J142" s="19">
        <f t="shared" si="14"/>
        <v>513.5</v>
      </c>
      <c r="K142" s="25"/>
      <c r="L142" s="19">
        <f t="shared" ref="L142" si="15">SUM(L135:L141)</f>
        <v>69.03</v>
      </c>
    </row>
    <row r="143" spans="1:12" ht="14.4" x14ac:dyDescent="0.3">
      <c r="A143" s="26">
        <f>A135</f>
        <v>2</v>
      </c>
      <c r="B143" s="13">
        <f>B135</f>
        <v>4</v>
      </c>
      <c r="C143" s="10" t="s">
        <v>38</v>
      </c>
      <c r="D143" s="7" t="s">
        <v>39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7" t="s">
        <v>40</v>
      </c>
      <c r="E144" s="49" t="s">
        <v>91</v>
      </c>
      <c r="F144" s="52">
        <v>200</v>
      </c>
      <c r="G144" s="52">
        <v>11.2</v>
      </c>
      <c r="H144" s="52">
        <v>15.4</v>
      </c>
      <c r="I144" s="52">
        <v>25.6</v>
      </c>
      <c r="J144" s="75">
        <v>98</v>
      </c>
      <c r="K144" s="68">
        <v>208</v>
      </c>
      <c r="L144" s="67">
        <v>5.0999999999999996</v>
      </c>
    </row>
    <row r="145" spans="1:12" ht="14.4" x14ac:dyDescent="0.3">
      <c r="A145" s="23"/>
      <c r="B145" s="15"/>
      <c r="C145" s="11"/>
      <c r="D145" s="7" t="s">
        <v>41</v>
      </c>
      <c r="E145" s="49" t="s">
        <v>80</v>
      </c>
      <c r="F145" s="52">
        <v>100</v>
      </c>
      <c r="G145" s="52">
        <v>6.9</v>
      </c>
      <c r="H145" s="52">
        <v>10.67</v>
      </c>
      <c r="I145" s="52">
        <v>14.8</v>
      </c>
      <c r="J145" s="75">
        <v>134.68</v>
      </c>
      <c r="K145" s="68">
        <v>591</v>
      </c>
      <c r="L145" s="67">
        <v>41.54</v>
      </c>
    </row>
    <row r="146" spans="1:12" ht="14.4" x14ac:dyDescent="0.3">
      <c r="A146" s="23"/>
      <c r="B146" s="15"/>
      <c r="C146" s="11"/>
      <c r="D146" s="7" t="s">
        <v>42</v>
      </c>
      <c r="E146" s="49" t="s">
        <v>52</v>
      </c>
      <c r="F146" s="52">
        <v>150</v>
      </c>
      <c r="G146" s="52">
        <v>7.1</v>
      </c>
      <c r="H146" s="52">
        <v>5</v>
      </c>
      <c r="I146" s="52">
        <v>42.5</v>
      </c>
      <c r="J146" s="75">
        <v>390</v>
      </c>
      <c r="K146" s="68">
        <v>299</v>
      </c>
      <c r="L146" s="67">
        <v>12.89</v>
      </c>
    </row>
    <row r="147" spans="1:12" ht="14.4" x14ac:dyDescent="0.3">
      <c r="A147" s="23"/>
      <c r="B147" s="15"/>
      <c r="C147" s="11"/>
      <c r="D147" s="7" t="s">
        <v>44</v>
      </c>
      <c r="E147" s="49" t="s">
        <v>45</v>
      </c>
      <c r="F147" s="52">
        <v>200</v>
      </c>
      <c r="G147" s="52">
        <v>0.1</v>
      </c>
      <c r="H147" s="52">
        <v>0.1</v>
      </c>
      <c r="I147" s="52">
        <v>15.9</v>
      </c>
      <c r="J147" s="75">
        <v>65</v>
      </c>
      <c r="K147" s="68">
        <v>859</v>
      </c>
      <c r="L147" s="67">
        <v>8.49</v>
      </c>
    </row>
    <row r="148" spans="1:12" ht="14.4" x14ac:dyDescent="0.3">
      <c r="A148" s="23"/>
      <c r="B148" s="15"/>
      <c r="C148" s="11"/>
      <c r="D148" s="7" t="s">
        <v>46</v>
      </c>
      <c r="E148" s="49" t="s">
        <v>32</v>
      </c>
      <c r="F148" s="52">
        <v>20</v>
      </c>
      <c r="G148" s="52">
        <v>1</v>
      </c>
      <c r="H148" s="52">
        <v>0.25</v>
      </c>
      <c r="I148" s="52">
        <v>7.15</v>
      </c>
      <c r="J148" s="75">
        <v>35</v>
      </c>
      <c r="K148" s="68" t="s">
        <v>33</v>
      </c>
      <c r="L148" s="67">
        <v>2.0299999999999998</v>
      </c>
    </row>
    <row r="149" spans="1:12" ht="14.4" x14ac:dyDescent="0.3">
      <c r="A149" s="23"/>
      <c r="B149" s="15"/>
      <c r="C149" s="11"/>
      <c r="D149" s="7" t="s">
        <v>47</v>
      </c>
      <c r="E149" s="49" t="s">
        <v>35</v>
      </c>
      <c r="F149" s="52">
        <v>40</v>
      </c>
      <c r="G149" s="52">
        <v>2.6</v>
      </c>
      <c r="H149" s="52">
        <v>0.48</v>
      </c>
      <c r="I149" s="52">
        <v>6.66</v>
      </c>
      <c r="J149" s="75">
        <v>69.319999999999993</v>
      </c>
      <c r="K149" s="68" t="s">
        <v>33</v>
      </c>
      <c r="L149" s="67">
        <v>2.7</v>
      </c>
    </row>
    <row r="150" spans="1:12" ht="14.4" x14ac:dyDescent="0.3">
      <c r="A150" s="23"/>
      <c r="B150" s="15"/>
      <c r="C150" s="11"/>
      <c r="D150" s="6"/>
      <c r="E150" s="39"/>
      <c r="F150" s="54"/>
      <c r="G150" s="54"/>
      <c r="H150" s="54"/>
      <c r="I150" s="54"/>
      <c r="J150" s="80"/>
      <c r="K150" s="60"/>
      <c r="L150" s="54"/>
    </row>
    <row r="151" spans="1:12" ht="14.4" x14ac:dyDescent="0.3">
      <c r="A151" s="23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4"/>
      <c r="B152" s="17"/>
      <c r="C152" s="8"/>
      <c r="D152" s="18" t="s">
        <v>37</v>
      </c>
      <c r="E152" s="9"/>
      <c r="F152" s="19">
        <f>SUM(F143:F151)</f>
        <v>710</v>
      </c>
      <c r="G152" s="19">
        <f t="shared" ref="G152:J152" si="16">SUM(G143:G151)</f>
        <v>28.900000000000006</v>
      </c>
      <c r="H152" s="19">
        <f t="shared" si="16"/>
        <v>31.900000000000002</v>
      </c>
      <c r="I152" s="19">
        <f t="shared" si="16"/>
        <v>112.61000000000001</v>
      </c>
      <c r="J152" s="19">
        <f t="shared" si="16"/>
        <v>792</v>
      </c>
      <c r="K152" s="25"/>
      <c r="L152" s="19">
        <f t="shared" ref="L152" si="17">SUM(L143:L151)</f>
        <v>72.75</v>
      </c>
    </row>
    <row r="153" spans="1:12" ht="15" thickBot="1" x14ac:dyDescent="0.3">
      <c r="A153" s="29">
        <f>A135</f>
        <v>2</v>
      </c>
      <c r="B153" s="30">
        <f>B135</f>
        <v>4</v>
      </c>
      <c r="C153" s="123" t="s">
        <v>48</v>
      </c>
      <c r="D153" s="124"/>
      <c r="E153" s="31"/>
      <c r="F153" s="32">
        <f>F142+F152</f>
        <v>1215</v>
      </c>
      <c r="G153" s="32">
        <f t="shared" ref="G153" si="18">G142+G152</f>
        <v>48.2</v>
      </c>
      <c r="H153" s="32">
        <f t="shared" ref="H153" si="19">H142+H152</f>
        <v>51.8</v>
      </c>
      <c r="I153" s="32">
        <f t="shared" ref="I153" si="20">I142+I152</f>
        <v>196.31</v>
      </c>
      <c r="J153" s="32">
        <f t="shared" ref="J153:L153" si="21">J142+J152</f>
        <v>1305.5</v>
      </c>
      <c r="K153" s="32"/>
      <c r="L153" s="32">
        <f t="shared" si="21"/>
        <v>141.78</v>
      </c>
    </row>
    <row r="154" spans="1:12" ht="14.4" x14ac:dyDescent="0.3">
      <c r="A154" s="20">
        <v>2</v>
      </c>
      <c r="B154" s="21">
        <v>5</v>
      </c>
      <c r="C154" s="22" t="s">
        <v>26</v>
      </c>
      <c r="D154" s="5" t="s">
        <v>27</v>
      </c>
      <c r="E154" s="48" t="s">
        <v>57</v>
      </c>
      <c r="F154" s="55">
        <v>90</v>
      </c>
      <c r="G154" s="55">
        <v>7.6</v>
      </c>
      <c r="H154" s="55">
        <v>10.9</v>
      </c>
      <c r="I154" s="55">
        <v>17.3</v>
      </c>
      <c r="J154" s="117">
        <v>279</v>
      </c>
      <c r="K154" s="66">
        <v>651</v>
      </c>
      <c r="L154" s="99">
        <v>47.34</v>
      </c>
    </row>
    <row r="155" spans="1:12" ht="14.4" x14ac:dyDescent="0.3">
      <c r="A155" s="23"/>
      <c r="B155" s="15"/>
      <c r="C155" s="11"/>
      <c r="D155" s="6"/>
      <c r="E155" s="49" t="s">
        <v>43</v>
      </c>
      <c r="F155" s="54">
        <v>150</v>
      </c>
      <c r="G155" s="54">
        <v>5.4</v>
      </c>
      <c r="H155" s="54">
        <v>4.9000000000000004</v>
      </c>
      <c r="I155" s="54">
        <v>27.9</v>
      </c>
      <c r="J155" s="54">
        <v>178</v>
      </c>
      <c r="K155" s="60">
        <v>688</v>
      </c>
      <c r="L155" s="54">
        <v>7.58</v>
      </c>
    </row>
    <row r="156" spans="1:12" ht="14.4" x14ac:dyDescent="0.3">
      <c r="A156" s="23"/>
      <c r="B156" s="15"/>
      <c r="C156" s="11"/>
      <c r="D156" s="7" t="s">
        <v>29</v>
      </c>
      <c r="E156" s="49" t="s">
        <v>61</v>
      </c>
      <c r="F156" s="118">
        <v>200</v>
      </c>
      <c r="G156" s="118">
        <v>2.7</v>
      </c>
      <c r="H156" s="118">
        <v>1.9</v>
      </c>
      <c r="I156" s="118">
        <v>22.5</v>
      </c>
      <c r="J156" s="119">
        <v>118</v>
      </c>
      <c r="K156" s="68">
        <v>958</v>
      </c>
      <c r="L156" s="122">
        <v>9.3800000000000008</v>
      </c>
    </row>
    <row r="157" spans="1:12" ht="14.4" x14ac:dyDescent="0.3">
      <c r="A157" s="23"/>
      <c r="B157" s="15"/>
      <c r="C157" s="11"/>
      <c r="D157" s="116" t="s">
        <v>46</v>
      </c>
      <c r="E157" s="49" t="s">
        <v>32</v>
      </c>
      <c r="F157" s="118">
        <v>20</v>
      </c>
      <c r="G157" s="118">
        <v>1</v>
      </c>
      <c r="H157" s="118">
        <v>0.25</v>
      </c>
      <c r="I157" s="118">
        <v>7.15</v>
      </c>
      <c r="J157" s="119">
        <v>35</v>
      </c>
      <c r="K157" s="68" t="s">
        <v>33</v>
      </c>
      <c r="L157" s="122">
        <v>2.0299999999999998</v>
      </c>
    </row>
    <row r="158" spans="1:12" ht="14.4" x14ac:dyDescent="0.3">
      <c r="A158" s="23"/>
      <c r="B158" s="15"/>
      <c r="C158" s="11"/>
      <c r="D158" s="116" t="s">
        <v>47</v>
      </c>
      <c r="E158" s="49" t="s">
        <v>35</v>
      </c>
      <c r="F158" s="118">
        <v>40</v>
      </c>
      <c r="G158" s="118">
        <v>2.6</v>
      </c>
      <c r="H158" s="118">
        <v>0.48</v>
      </c>
      <c r="I158" s="118">
        <v>6.66</v>
      </c>
      <c r="J158" s="119">
        <v>69.319999999999993</v>
      </c>
      <c r="K158" s="96" t="s">
        <v>33</v>
      </c>
      <c r="L158" s="122">
        <v>2.7</v>
      </c>
    </row>
    <row r="159" spans="1:12" ht="15.75" customHeight="1" x14ac:dyDescent="0.3">
      <c r="A159" s="24"/>
      <c r="B159" s="17"/>
      <c r="C159" s="8"/>
      <c r="D159" s="18" t="s">
        <v>37</v>
      </c>
      <c r="E159" s="9"/>
      <c r="F159" s="19">
        <f>SUM(F154:F158)</f>
        <v>500</v>
      </c>
      <c r="G159" s="19">
        <f>SUM(G154:G158)</f>
        <v>19.3</v>
      </c>
      <c r="H159" s="19">
        <f>SUM(H154:H158)</f>
        <v>18.43</v>
      </c>
      <c r="I159" s="19">
        <f>SUM(I154:I158)</f>
        <v>81.510000000000005</v>
      </c>
      <c r="J159" s="19">
        <f>SUM(J154:J158)</f>
        <v>679.31999999999994</v>
      </c>
      <c r="K159" s="25"/>
      <c r="L159" s="19">
        <f>SUM(L154:L158)</f>
        <v>69.03</v>
      </c>
    </row>
    <row r="160" spans="1:12" ht="14.4" x14ac:dyDescent="0.3">
      <c r="A160" s="26">
        <f>A154</f>
        <v>2</v>
      </c>
      <c r="B160" s="13">
        <f>B154</f>
        <v>5</v>
      </c>
      <c r="C160" s="10" t="s">
        <v>38</v>
      </c>
      <c r="D160" s="7" t="s">
        <v>39</v>
      </c>
      <c r="E160" s="87"/>
      <c r="F160" s="76"/>
      <c r="G160" s="76"/>
      <c r="H160" s="76"/>
      <c r="I160" s="52"/>
      <c r="J160" s="77"/>
      <c r="K160" s="68"/>
      <c r="L160" s="88"/>
    </row>
    <row r="161" spans="1:12" ht="14.4" x14ac:dyDescent="0.3">
      <c r="A161" s="23"/>
      <c r="B161" s="15"/>
      <c r="C161" s="11"/>
      <c r="D161" s="7" t="s">
        <v>40</v>
      </c>
      <c r="E161" s="49" t="s">
        <v>92</v>
      </c>
      <c r="F161" s="52">
        <v>200</v>
      </c>
      <c r="G161" s="52">
        <v>7.4</v>
      </c>
      <c r="H161" s="52">
        <v>10</v>
      </c>
      <c r="I161" s="52">
        <v>12.8</v>
      </c>
      <c r="J161" s="75">
        <v>160.5</v>
      </c>
      <c r="K161" s="68">
        <v>170</v>
      </c>
      <c r="L161" s="67">
        <v>5.6</v>
      </c>
    </row>
    <row r="162" spans="1:12" ht="14.4" x14ac:dyDescent="0.3">
      <c r="A162" s="23"/>
      <c r="B162" s="15"/>
      <c r="C162" s="11"/>
      <c r="D162" s="7" t="s">
        <v>41</v>
      </c>
      <c r="E162" s="49" t="s">
        <v>68</v>
      </c>
      <c r="F162" s="52">
        <v>200</v>
      </c>
      <c r="G162" s="52">
        <v>14.5</v>
      </c>
      <c r="H162" s="52">
        <v>16</v>
      </c>
      <c r="I162" s="52">
        <v>64.8</v>
      </c>
      <c r="J162" s="75">
        <v>425</v>
      </c>
      <c r="K162" s="68">
        <v>645</v>
      </c>
      <c r="L162" s="67">
        <v>34.229999999999997</v>
      </c>
    </row>
    <row r="163" spans="1:12" ht="14.4" x14ac:dyDescent="0.3">
      <c r="A163" s="23"/>
      <c r="B163" s="15"/>
      <c r="C163" s="11"/>
      <c r="D163" s="7" t="s">
        <v>42</v>
      </c>
      <c r="E163" s="49"/>
      <c r="F163" s="52"/>
      <c r="G163" s="52"/>
      <c r="H163" s="52"/>
      <c r="I163" s="52"/>
      <c r="J163" s="75"/>
      <c r="K163" s="68"/>
      <c r="L163" s="67"/>
    </row>
    <row r="164" spans="1:12" ht="14.4" x14ac:dyDescent="0.3">
      <c r="A164" s="23"/>
      <c r="B164" s="15"/>
      <c r="C164" s="11"/>
      <c r="D164" s="7" t="s">
        <v>44</v>
      </c>
      <c r="E164" s="49" t="s">
        <v>30</v>
      </c>
      <c r="F164" s="52">
        <v>207</v>
      </c>
      <c r="G164" s="52">
        <v>0.3</v>
      </c>
      <c r="H164" s="52">
        <v>0.1</v>
      </c>
      <c r="I164" s="52">
        <v>10.3</v>
      </c>
      <c r="J164" s="75">
        <v>43</v>
      </c>
      <c r="K164" s="96">
        <v>942</v>
      </c>
      <c r="L164" s="67">
        <v>3.86</v>
      </c>
    </row>
    <row r="165" spans="1:12" ht="14.4" x14ac:dyDescent="0.3">
      <c r="A165" s="23"/>
      <c r="B165" s="15"/>
      <c r="C165" s="11"/>
      <c r="D165" s="7" t="s">
        <v>46</v>
      </c>
      <c r="E165" s="49"/>
      <c r="F165" s="52"/>
      <c r="G165" s="52"/>
      <c r="H165" s="52"/>
      <c r="I165" s="52"/>
      <c r="J165" s="75"/>
      <c r="K165" s="68"/>
      <c r="L165" s="67"/>
    </row>
    <row r="166" spans="1:12" ht="14.4" x14ac:dyDescent="0.3">
      <c r="A166" s="23"/>
      <c r="B166" s="15"/>
      <c r="C166" s="11"/>
      <c r="D166" s="7" t="s">
        <v>47</v>
      </c>
      <c r="E166" s="49" t="s">
        <v>35</v>
      </c>
      <c r="F166" s="52">
        <v>60</v>
      </c>
      <c r="G166" s="52">
        <v>3.9</v>
      </c>
      <c r="H166" s="52">
        <v>0.72</v>
      </c>
      <c r="I166" s="52">
        <v>10</v>
      </c>
      <c r="J166" s="75">
        <v>104</v>
      </c>
      <c r="K166" s="68" t="s">
        <v>33</v>
      </c>
      <c r="L166" s="67">
        <v>4.0599999999999996</v>
      </c>
    </row>
    <row r="167" spans="1:12" ht="14.4" x14ac:dyDescent="0.3">
      <c r="A167" s="23"/>
      <c r="B167" s="15"/>
      <c r="C167" s="11"/>
      <c r="D167" s="6"/>
      <c r="E167" s="39" t="s">
        <v>59</v>
      </c>
      <c r="F167" s="54">
        <v>100</v>
      </c>
      <c r="G167" s="54">
        <v>0.8</v>
      </c>
      <c r="H167" s="54">
        <v>0.6</v>
      </c>
      <c r="I167" s="54">
        <v>20.100000000000001</v>
      </c>
      <c r="J167" s="54">
        <v>90</v>
      </c>
      <c r="K167" s="60" t="s">
        <v>33</v>
      </c>
      <c r="L167" s="54">
        <v>25</v>
      </c>
    </row>
    <row r="168" spans="1:12" ht="14.4" x14ac:dyDescent="0.3">
      <c r="A168" s="23"/>
      <c r="B168" s="15"/>
      <c r="C168" s="11"/>
      <c r="D168" s="6"/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4"/>
      <c r="B169" s="17"/>
      <c r="C169" s="8"/>
      <c r="D169" s="18" t="s">
        <v>37</v>
      </c>
      <c r="E169" s="9"/>
      <c r="F169" s="19">
        <f>SUM(F160:F168)</f>
        <v>767</v>
      </c>
      <c r="G169" s="19">
        <f t="shared" ref="G169:J169" si="22">SUM(G160:G168)</f>
        <v>26.9</v>
      </c>
      <c r="H169" s="19">
        <f t="shared" si="22"/>
        <v>27.42</v>
      </c>
      <c r="I169" s="19">
        <f t="shared" si="22"/>
        <v>118</v>
      </c>
      <c r="J169" s="19">
        <f t="shared" si="22"/>
        <v>822.5</v>
      </c>
      <c r="K169" s="25"/>
      <c r="L169" s="19">
        <f t="shared" ref="L169" si="23">SUM(L160:L168)</f>
        <v>72.75</v>
      </c>
    </row>
    <row r="170" spans="1:12" ht="14.4" x14ac:dyDescent="0.25">
      <c r="A170" s="29">
        <f>A154</f>
        <v>2</v>
      </c>
      <c r="B170" s="30">
        <f>B154</f>
        <v>5</v>
      </c>
      <c r="C170" s="123" t="s">
        <v>48</v>
      </c>
      <c r="D170" s="124"/>
      <c r="E170" s="31"/>
      <c r="F170" s="32">
        <f>F159+F169</f>
        <v>1267</v>
      </c>
      <c r="G170" s="32">
        <f t="shared" ref="G170" si="24">G159+G169</f>
        <v>46.2</v>
      </c>
      <c r="H170" s="32">
        <f t="shared" ref="H170" si="25">H159+H169</f>
        <v>45.85</v>
      </c>
      <c r="I170" s="32">
        <f t="shared" ref="I170" si="26">I159+I169</f>
        <v>199.51</v>
      </c>
      <c r="J170" s="32">
        <f t="shared" ref="J170:L170" si="27">J159+J169</f>
        <v>1501.82</v>
      </c>
      <c r="K170" s="32"/>
      <c r="L170" s="32">
        <f t="shared" si="27"/>
        <v>141.78</v>
      </c>
    </row>
    <row r="171" spans="1:12" x14ac:dyDescent="0.25">
      <c r="A171" s="27"/>
      <c r="B171" s="28"/>
      <c r="C171" s="125" t="s">
        <v>64</v>
      </c>
      <c r="D171" s="125"/>
      <c r="E171" s="125"/>
      <c r="F171" s="34">
        <f>(F21+F36+F53+F68+F84+F101+F119+F134+F153+F170)/(IF(F21=0,0,1)+IF(F36=0,0,1)+IF(F53=0,0,1)+IF(F68=0,0,1)+IF(F84=0,0,1)+IF(F101=0,0,1)+IF(F119=0,0,1)+IF(F134=0,0,1)+IF(F153=0,0,1)+IF(F170=0,0,1))</f>
        <v>1229.5999999999999</v>
      </c>
      <c r="G171" s="34">
        <f>(G21+G36+G53+G68+G84+G101+G119+G134+G153+G170)/(IF(G21=0,0,1)+IF(G36=0,0,1)+IF(G53=0,0,1)+IF(G68=0,0,1)+IF(G84=0,0,1)+IF(G101=0,0,1)+IF(G119=0,0,1)+IF(G134=0,0,1)+IF(G153=0,0,1)+IF(G170=0,0,1))</f>
        <v>46.17</v>
      </c>
      <c r="H171" s="34">
        <f>(H21+H36+H53+H68+H84+H101+H119+H134+H153+H170)/(IF(H21=0,0,1)+IF(H36=0,0,1)+IF(H53=0,0,1)+IF(H68=0,0,1)+IF(H84=0,0,1)+IF(H101=0,0,1)+IF(H119=0,0,1)+IF(H134=0,0,1)+IF(H153=0,0,1)+IF(H170=0,0,1))</f>
        <v>47.805999999999997</v>
      </c>
      <c r="I171" s="34">
        <f>(I21+I36+I53+I68+I84+I101+I119+I134+I153+I170)/(IF(I21=0,0,1)+IF(I36=0,0,1)+IF(I53=0,0,1)+IF(I68=0,0,1)+IF(I84=0,0,1)+IF(I101=0,0,1)+IF(I119=0,0,1)+IF(I134=0,0,1)+IF(I153=0,0,1)+IF(I170=0,0,1))</f>
        <v>195.46899999999999</v>
      </c>
      <c r="J171" s="34">
        <f>(J21+J36+J53+J68+J84+J101+J119+J134+J153+J170)/(IF(J21=0,0,1)+IF(J36=0,0,1)+IF(J53=0,0,1)+IF(J68=0,0,1)+IF(J84=0,0,1)+IF(J101=0,0,1)+IF(J119=0,0,1)+IF(J134=0,0,1)+IF(J153=0,0,1)+IF(J170=0,0,1))</f>
        <v>1353.2279999999998</v>
      </c>
      <c r="K171" s="34"/>
      <c r="L171" s="34">
        <f>(L21+L36+L53+L68+L84+L101+L119+L134+L153+L170)/(IF(L21=0,0,1)+IF(L36=0,0,1)+IF(L53=0,0,1)+IF(L68=0,0,1)+IF(L84=0,0,1)+IF(L101=0,0,1)+IF(L119=0,0,1)+IF(L134=0,0,1)+IF(L153=0,0,1)+IF(L170=0,0,1))</f>
        <v>141.78</v>
      </c>
    </row>
  </sheetData>
  <mergeCells count="14">
    <mergeCell ref="C1:E1"/>
    <mergeCell ref="H1:K1"/>
    <mergeCell ref="H2:K2"/>
    <mergeCell ref="C36:D36"/>
    <mergeCell ref="C53:D53"/>
    <mergeCell ref="C68:D68"/>
    <mergeCell ref="C84:D84"/>
    <mergeCell ref="C21:D21"/>
    <mergeCell ref="C171:E171"/>
    <mergeCell ref="C170:D170"/>
    <mergeCell ref="C101:D101"/>
    <mergeCell ref="C119:D119"/>
    <mergeCell ref="C134:D134"/>
    <mergeCell ref="C153:D1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Людмила Агафонова</cp:lastModifiedBy>
  <cp:revision/>
  <dcterms:created xsi:type="dcterms:W3CDTF">2022-05-16T14:23:56Z</dcterms:created>
  <dcterms:modified xsi:type="dcterms:W3CDTF">2026-01-11T16:37:49Z</dcterms:modified>
  <cp:category/>
  <cp:contentStatus/>
</cp:coreProperties>
</file>